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75" windowHeight="12450" activeTab="1"/>
  </bookViews>
  <sheets>
    <sheet name="小学组" sheetId="1" r:id="rId1"/>
    <sheet name="初中组" sheetId="2" r:id="rId2"/>
    <sheet name="高中组" sheetId="3" r:id="rId3"/>
  </sheets>
  <definedNames>
    <definedName name="_xlnm.Print_Titles" localSheetId="1">初中组!$1:$2</definedName>
    <definedName name="_xlnm.Print_Titles" localSheetId="2">高中组!$1:$2</definedName>
    <definedName name="_xlnm.Print_Titles" localSheetId="0">小学组!$1:$2</definedName>
  </definedNames>
  <calcPr calcId="144525"/>
</workbook>
</file>

<file path=xl/sharedStrings.xml><?xml version="1.0" encoding="utf-8"?>
<sst xmlns="http://schemas.openxmlformats.org/spreadsheetml/2006/main" count="662" uniqueCount="382">
  <si>
    <t>第二十二届广东省青少年机器人竞赛红色之旅比赛成绩（小学组）</t>
  </si>
  <si>
    <t>地市</t>
  </si>
  <si>
    <t>参赛学校</t>
  </si>
  <si>
    <t>参赛选手</t>
  </si>
  <si>
    <t>教练员</t>
  </si>
  <si>
    <t>第一轮得分</t>
  </si>
  <si>
    <t>第二轮得分</t>
  </si>
  <si>
    <t>第一轮用时</t>
  </si>
  <si>
    <t>第二轮用时</t>
  </si>
  <si>
    <t>两轮总分</t>
  </si>
  <si>
    <t>两轮用时</t>
  </si>
  <si>
    <t>重量</t>
  </si>
  <si>
    <t>排名</t>
  </si>
  <si>
    <t>等次</t>
  </si>
  <si>
    <t>汕头市</t>
  </si>
  <si>
    <t>汕头市龙湖区丹霞小学</t>
  </si>
  <si>
    <r>
      <rPr>
        <sz val="20"/>
        <rFont val="宋体"/>
        <charset val="134"/>
      </rPr>
      <t>吴泓铭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林焯轩</t>
    </r>
  </si>
  <si>
    <r>
      <rPr>
        <sz val="20"/>
        <rFont val="宋体"/>
        <charset val="134"/>
      </rPr>
      <t>张娉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詹泽松</t>
    </r>
  </si>
  <si>
    <t>一等</t>
  </si>
  <si>
    <t>汕头市桂花小学，汕头市龙湖区金珠小学</t>
  </si>
  <si>
    <r>
      <rPr>
        <sz val="20"/>
        <rFont val="宋体"/>
        <charset val="134"/>
      </rPr>
      <t>黄泽填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田嘉浩</t>
    </r>
  </si>
  <si>
    <t>湛江市</t>
  </si>
  <si>
    <t>湛江市第四小学、湛江市第二十八中学小学部</t>
  </si>
  <si>
    <t>喻建棋 何治成</t>
  </si>
  <si>
    <t>陈珏璋</t>
  </si>
  <si>
    <t>湛江市第二十四小学、湛江市第八小学</t>
  </si>
  <si>
    <t>蒋鸿颖 黄琪渊</t>
  </si>
  <si>
    <t>廖才</t>
  </si>
  <si>
    <t>江门市</t>
  </si>
  <si>
    <t>鹤山市共和镇平岭小学</t>
  </si>
  <si>
    <r>
      <rPr>
        <sz val="20"/>
        <rFont val="宋体"/>
        <charset val="134"/>
      </rPr>
      <t>冼文彬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冼绮雯</t>
    </r>
  </si>
  <si>
    <r>
      <rPr>
        <sz val="20"/>
        <rFont val="宋体"/>
        <charset val="134"/>
      </rPr>
      <t>陈亮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叶开科</t>
    </r>
  </si>
  <si>
    <t>鹤山市沙坪街道第四小学队</t>
  </si>
  <si>
    <r>
      <rPr>
        <sz val="20"/>
        <rFont val="宋体"/>
        <charset val="134"/>
      </rPr>
      <t>黄智盈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冯梓渝</t>
    </r>
  </si>
  <si>
    <r>
      <rPr>
        <sz val="20"/>
        <rFont val="宋体"/>
        <charset val="134"/>
      </rPr>
      <t>麦和碟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陈志平</t>
    </r>
  </si>
  <si>
    <t>中山市</t>
  </si>
  <si>
    <t>中山市育英学校</t>
  </si>
  <si>
    <r>
      <rPr>
        <sz val="20"/>
        <rFont val="宋体"/>
        <charset val="134"/>
      </rPr>
      <t>周天翔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刘嘉豪</t>
    </r>
  </si>
  <si>
    <t>梁鹏宽</t>
  </si>
  <si>
    <t>珠海市</t>
  </si>
  <si>
    <t>珠海市香洲区荣泰小学</t>
  </si>
  <si>
    <r>
      <rPr>
        <sz val="20"/>
        <rFont val="宋体"/>
        <charset val="134"/>
      </rPr>
      <t>欧阳靖宇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张竣智</t>
    </r>
  </si>
  <si>
    <r>
      <rPr>
        <sz val="20"/>
        <rFont val="宋体"/>
        <charset val="134"/>
      </rPr>
      <t>冯贤春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代丽</t>
    </r>
  </si>
  <si>
    <t>汕头市东厦小学，汕头市金龙小学</t>
  </si>
  <si>
    <r>
      <rPr>
        <sz val="20"/>
        <rFont val="宋体"/>
        <charset val="134"/>
      </rPr>
      <t>黄以乐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黄熙哲</t>
    </r>
  </si>
  <si>
    <t>二等</t>
  </si>
  <si>
    <t>中山市石岐中心小学</t>
  </si>
  <si>
    <r>
      <rPr>
        <sz val="20"/>
        <rFont val="宋体"/>
        <charset val="134"/>
      </rPr>
      <t>郑东宇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何嘉誉</t>
    </r>
  </si>
  <si>
    <r>
      <rPr>
        <sz val="20"/>
        <rFont val="宋体"/>
        <charset val="134"/>
      </rPr>
      <t>罗柳儿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王东</t>
    </r>
  </si>
  <si>
    <t>湛江市第八小学、湛江市雷阳实验学校</t>
  </si>
  <si>
    <r>
      <rPr>
        <sz val="20"/>
        <rFont val="宋体"/>
        <charset val="134"/>
      </rPr>
      <t>姚俊浩</t>
    </r>
    <r>
      <rPr>
        <sz val="20"/>
        <rFont val="Arial"/>
        <charset val="134"/>
      </rPr>
      <t xml:space="preserve">  </t>
    </r>
    <r>
      <rPr>
        <sz val="20"/>
        <rFont val="宋体"/>
        <charset val="134"/>
      </rPr>
      <t>揭濡飒</t>
    </r>
  </si>
  <si>
    <t>廖才 钟婉丽</t>
  </si>
  <si>
    <t>茂名市</t>
  </si>
  <si>
    <t>高州市高文小学</t>
  </si>
  <si>
    <r>
      <rPr>
        <sz val="20"/>
        <rFont val="宋体"/>
        <charset val="134"/>
      </rPr>
      <t>张峻维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杨信呈</t>
    </r>
  </si>
  <si>
    <r>
      <rPr>
        <sz val="20"/>
        <rFont val="宋体"/>
        <charset val="134"/>
      </rPr>
      <t>林超文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李强</t>
    </r>
  </si>
  <si>
    <t>清远市</t>
  </si>
  <si>
    <t>清远市新北江小学</t>
  </si>
  <si>
    <r>
      <rPr>
        <sz val="20"/>
        <rFont val="宋体"/>
        <charset val="134"/>
      </rPr>
      <t>林承垚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陈浩铖</t>
    </r>
  </si>
  <si>
    <r>
      <rPr>
        <sz val="20"/>
        <rFont val="宋体"/>
        <charset val="134"/>
      </rPr>
      <t>朱健振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成江鑫</t>
    </r>
  </si>
  <si>
    <t>汕头市澄海城南小学一队</t>
  </si>
  <si>
    <r>
      <rPr>
        <sz val="20"/>
        <rFont val="宋体"/>
        <charset val="134"/>
      </rPr>
      <t>李煜燊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贺一航</t>
    </r>
  </si>
  <si>
    <t>尤立伟</t>
  </si>
  <si>
    <t>肇庆市</t>
  </si>
  <si>
    <t>肇庆第一小学一队</t>
  </si>
  <si>
    <r>
      <rPr>
        <sz val="20"/>
        <rFont val="宋体"/>
        <charset val="134"/>
      </rPr>
      <t>肖梓恒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袁铭鸿</t>
    </r>
  </si>
  <si>
    <r>
      <rPr>
        <sz val="20"/>
        <rFont val="宋体"/>
        <charset val="134"/>
      </rPr>
      <t>黎永祺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李志玲</t>
    </r>
  </si>
  <si>
    <t>肇庆市高要区第一小学二队</t>
  </si>
  <si>
    <r>
      <rPr>
        <sz val="20"/>
        <rFont val="宋体"/>
        <charset val="134"/>
      </rPr>
      <t>区柏宇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黄信睿</t>
    </r>
  </si>
  <si>
    <r>
      <rPr>
        <sz val="20"/>
        <rFont val="宋体"/>
        <charset val="134"/>
      </rPr>
      <t>罗银兴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李结全</t>
    </r>
  </si>
  <si>
    <t>广州市</t>
  </si>
  <si>
    <t>广州市海珠区昌岗东路小学</t>
  </si>
  <si>
    <r>
      <rPr>
        <sz val="20"/>
        <rFont val="宋体"/>
        <charset val="134"/>
      </rPr>
      <t>曾梓睿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朱瑞蓁</t>
    </r>
  </si>
  <si>
    <r>
      <rPr>
        <sz val="20"/>
        <rFont val="宋体"/>
        <charset val="134"/>
      </rPr>
      <t>刘经健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岑孟君</t>
    </r>
  </si>
  <si>
    <t>肇庆市第十六小学</t>
  </si>
  <si>
    <r>
      <rPr>
        <sz val="20"/>
        <rFont val="宋体"/>
        <charset val="134"/>
      </rPr>
      <t>孔彦心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朱雨彤</t>
    </r>
  </si>
  <si>
    <t>区永江</t>
  </si>
  <si>
    <t>阳江市</t>
  </si>
  <si>
    <t>阳江市青少年宫</t>
  </si>
  <si>
    <r>
      <rPr>
        <sz val="20"/>
        <rFont val="宋体"/>
        <charset val="134"/>
      </rPr>
      <t>谭博文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陈轻凡</t>
    </r>
  </si>
  <si>
    <r>
      <rPr>
        <sz val="20"/>
        <rFont val="宋体"/>
        <charset val="134"/>
      </rPr>
      <t>谭永飘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庞志文</t>
    </r>
  </si>
  <si>
    <t>汕头市澄海澄华小学</t>
  </si>
  <si>
    <r>
      <rPr>
        <sz val="20"/>
        <rFont val="宋体"/>
        <charset val="134"/>
      </rPr>
      <t>杜欣桐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陈梓腾</t>
    </r>
  </si>
  <si>
    <r>
      <rPr>
        <sz val="20"/>
        <rFont val="宋体"/>
        <charset val="134"/>
      </rPr>
      <t>杜华英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陈少婷</t>
    </r>
  </si>
  <si>
    <t>佛山市</t>
  </si>
  <si>
    <t>佛山市南海区外国语学校一队</t>
  </si>
  <si>
    <r>
      <rPr>
        <sz val="20"/>
        <rFont val="宋体"/>
        <charset val="134"/>
      </rPr>
      <t>黄子朗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沈仕扬</t>
    </r>
  </si>
  <si>
    <r>
      <rPr>
        <sz val="20"/>
        <rFont val="宋体"/>
        <charset val="134"/>
      </rPr>
      <t>李俊君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林颖东</t>
    </r>
  </si>
  <si>
    <t>东莞市</t>
  </si>
  <si>
    <t>东莞市满天星公益服务中心一队</t>
  </si>
  <si>
    <r>
      <rPr>
        <sz val="20"/>
        <rFont val="宋体"/>
        <charset val="134"/>
      </rPr>
      <t>陈嘉懿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何熠航</t>
    </r>
  </si>
  <si>
    <r>
      <rPr>
        <sz val="20"/>
        <rFont val="宋体"/>
        <charset val="134"/>
      </rPr>
      <t>陈旭东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罗浩扬</t>
    </r>
  </si>
  <si>
    <t>湛江市第八小学</t>
  </si>
  <si>
    <r>
      <rPr>
        <sz val="20"/>
        <rFont val="宋体"/>
        <charset val="134"/>
      </rPr>
      <t>郑雨鸿</t>
    </r>
    <r>
      <rPr>
        <sz val="20"/>
        <rFont val="Arial"/>
        <charset val="134"/>
      </rPr>
      <t xml:space="preserve">  </t>
    </r>
    <r>
      <rPr>
        <sz val="20"/>
        <rFont val="宋体"/>
        <charset val="134"/>
      </rPr>
      <t>唐溯</t>
    </r>
  </si>
  <si>
    <t>东莞市满天星公益服务中心二队</t>
  </si>
  <si>
    <r>
      <rPr>
        <sz val="20"/>
        <rFont val="宋体"/>
        <charset val="134"/>
      </rPr>
      <t>邵国轩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夏李可</t>
    </r>
  </si>
  <si>
    <t>珠海市香洲区第五小学</t>
  </si>
  <si>
    <r>
      <rPr>
        <sz val="20"/>
        <rFont val="宋体"/>
        <charset val="134"/>
      </rPr>
      <t>孔繁霖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梁广博</t>
    </r>
  </si>
  <si>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彭可柯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李杰</t>
    </r>
  </si>
  <si>
    <t>珠海市香洲区第十二小学</t>
  </si>
  <si>
    <r>
      <rPr>
        <sz val="20"/>
        <rFont val="宋体"/>
        <charset val="134"/>
      </rPr>
      <t>邹彦辰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代晞斐</t>
    </r>
  </si>
  <si>
    <t>周敏</t>
  </si>
  <si>
    <t>深圳市</t>
  </si>
  <si>
    <t>深圳市卓雅小学、深圳市桃源小学</t>
  </si>
  <si>
    <r>
      <rPr>
        <sz val="20"/>
        <rFont val="宋体"/>
        <charset val="134"/>
      </rPr>
      <t>欧阳润远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黄欣荣</t>
    </r>
  </si>
  <si>
    <t>卢展志</t>
  </si>
  <si>
    <t>三等</t>
  </si>
  <si>
    <t>中山市纪中三鑫凯茵学校</t>
  </si>
  <si>
    <r>
      <rPr>
        <sz val="20"/>
        <rFont val="宋体"/>
        <charset val="134"/>
      </rPr>
      <t>孙靖翔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陈俊言</t>
    </r>
  </si>
  <si>
    <r>
      <rPr>
        <sz val="20"/>
        <rFont val="宋体"/>
        <charset val="134"/>
      </rPr>
      <t>林解缙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郭人天</t>
    </r>
  </si>
  <si>
    <t>鹤山市沙坪街道第二小学</t>
  </si>
  <si>
    <r>
      <rPr>
        <sz val="20"/>
        <rFont val="宋体"/>
        <charset val="134"/>
      </rPr>
      <t>陈佩瑜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刘峻熙</t>
    </r>
  </si>
  <si>
    <r>
      <rPr>
        <sz val="20"/>
        <rFont val="宋体"/>
        <charset val="134"/>
      </rPr>
      <t>黄能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朱杏燕</t>
    </r>
  </si>
  <si>
    <t>深圳市南山区第二外国语学校（集团）学府一小一队</t>
  </si>
  <si>
    <r>
      <rPr>
        <sz val="20"/>
        <rFont val="宋体"/>
        <charset val="134"/>
      </rPr>
      <t>黄子曦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余思妍</t>
    </r>
  </si>
  <si>
    <t>青春妍</t>
  </si>
  <si>
    <t>肇庆市高要区第一小学一队</t>
  </si>
  <si>
    <r>
      <rPr>
        <sz val="20"/>
        <rFont val="宋体"/>
        <charset val="134"/>
      </rPr>
      <t>王伟祺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夏子源</t>
    </r>
  </si>
  <si>
    <t>肇庆第一小学二队</t>
  </si>
  <si>
    <r>
      <rPr>
        <sz val="20"/>
        <rFont val="宋体"/>
        <charset val="134"/>
      </rPr>
      <t>李映桦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向娅萱</t>
    </r>
  </si>
  <si>
    <r>
      <rPr>
        <sz val="20"/>
        <rFont val="宋体"/>
        <charset val="134"/>
      </rPr>
      <t>朱德豪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刘梨园</t>
    </r>
  </si>
  <si>
    <t>广州市海珠区江南新村第一小学</t>
  </si>
  <si>
    <r>
      <rPr>
        <sz val="20"/>
        <rFont val="宋体"/>
        <charset val="134"/>
      </rPr>
      <t>钟其臻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姚毅朗</t>
    </r>
  </si>
  <si>
    <r>
      <rPr>
        <sz val="20"/>
        <rFont val="宋体"/>
        <charset val="134"/>
      </rPr>
      <t>廖寅生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岑孟君</t>
    </r>
  </si>
  <si>
    <t>肇庆市高要区星科学校二队</t>
  </si>
  <si>
    <r>
      <rPr>
        <sz val="20"/>
        <rFont val="宋体"/>
        <charset val="134"/>
      </rPr>
      <t>曾浩宇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陈彦良</t>
    </r>
  </si>
  <si>
    <r>
      <rPr>
        <sz val="20"/>
        <rFont val="宋体"/>
        <charset val="134"/>
      </rPr>
      <t>罗嘉琪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许艺斌</t>
    </r>
  </si>
  <si>
    <t>广州市天河区华实学校</t>
  </si>
  <si>
    <r>
      <rPr>
        <sz val="20"/>
        <rFont val="宋体"/>
        <charset val="134"/>
      </rPr>
      <t>任重明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李淦昊</t>
    </r>
  </si>
  <si>
    <r>
      <rPr>
        <sz val="20"/>
        <rFont val="宋体"/>
        <charset val="134"/>
      </rPr>
      <t>黄培友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刘林</t>
    </r>
  </si>
  <si>
    <t>佛山市南海区外国语学校二队</t>
  </si>
  <si>
    <r>
      <rPr>
        <sz val="20"/>
        <rFont val="宋体"/>
        <charset val="134"/>
      </rPr>
      <t>徐思桦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骆恩宇</t>
    </r>
  </si>
  <si>
    <r>
      <rPr>
        <sz val="20"/>
        <rFont val="宋体"/>
        <charset val="134"/>
      </rPr>
      <t>徐伟权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覃琪</t>
    </r>
  </si>
  <si>
    <t>深圳市南山区第二外国语学校（集团）学府一小二队</t>
  </si>
  <si>
    <r>
      <rPr>
        <sz val="20"/>
        <rFont val="宋体"/>
        <charset val="134"/>
      </rPr>
      <t>肖昊翔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朱炳旭</t>
    </r>
  </si>
  <si>
    <t>东莞市常平莱恩学校</t>
  </si>
  <si>
    <r>
      <rPr>
        <sz val="20"/>
        <rFont val="宋体"/>
        <charset val="134"/>
      </rPr>
      <t>韩樊晟泽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何响</t>
    </r>
  </si>
  <si>
    <t>刘敏</t>
  </si>
  <si>
    <t>湛江市第八小学、湛江市第七小学</t>
  </si>
  <si>
    <r>
      <rPr>
        <sz val="20"/>
        <rFont val="宋体"/>
        <charset val="134"/>
      </rPr>
      <t>何霖燊</t>
    </r>
    <r>
      <rPr>
        <sz val="20"/>
        <rFont val="Arial"/>
        <charset val="134"/>
      </rPr>
      <t xml:space="preserve">  </t>
    </r>
    <r>
      <rPr>
        <sz val="20"/>
        <rFont val="宋体"/>
        <charset val="134"/>
      </rPr>
      <t>陈俊宇</t>
    </r>
  </si>
  <si>
    <t>许江新</t>
  </si>
  <si>
    <t>肇庆市高要区星科学校一队</t>
  </si>
  <si>
    <r>
      <rPr>
        <sz val="20"/>
        <rFont val="宋体"/>
        <charset val="134"/>
      </rPr>
      <t>冼子竣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李宛凝</t>
    </r>
  </si>
  <si>
    <t>珠海市香洲区甄贤小学、珠海市香洲区夏湾小学</t>
  </si>
  <si>
    <r>
      <rPr>
        <sz val="20"/>
        <rFont val="宋体"/>
        <charset val="134"/>
      </rPr>
      <t>戴运滔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田皓天</t>
    </r>
  </si>
  <si>
    <r>
      <rPr>
        <sz val="20"/>
        <rFont val="宋体"/>
        <charset val="134"/>
      </rPr>
      <t>任雨珊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陈忠铭</t>
    </r>
  </si>
  <si>
    <t>珠海市香洲区南湾小学</t>
  </si>
  <si>
    <r>
      <rPr>
        <sz val="20"/>
        <rFont val="宋体"/>
        <charset val="134"/>
      </rPr>
      <t>成子煦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成子涟</t>
    </r>
  </si>
  <si>
    <t>曾晓华</t>
  </si>
  <si>
    <t>佛山市冼可澄纪念学校</t>
  </si>
  <si>
    <r>
      <rPr>
        <sz val="20"/>
        <rFont val="宋体"/>
        <charset val="134"/>
      </rPr>
      <t>陈品曦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王传贺</t>
    </r>
  </si>
  <si>
    <t>谢智蕴</t>
  </si>
  <si>
    <t>鹤山市共和镇中心小学</t>
  </si>
  <si>
    <r>
      <rPr>
        <sz val="20"/>
        <rFont val="宋体"/>
        <charset val="134"/>
      </rPr>
      <t>李宇彬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余中添</t>
    </r>
  </si>
  <si>
    <r>
      <rPr>
        <sz val="20"/>
        <rFont val="宋体"/>
        <charset val="134"/>
      </rPr>
      <t>吕景棠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陈丽娱</t>
    </r>
  </si>
  <si>
    <t>清远市清城区凤鸣小学</t>
  </si>
  <si>
    <r>
      <rPr>
        <sz val="20"/>
        <rFont val="宋体"/>
        <charset val="134"/>
      </rPr>
      <t>宋浩宇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何梓荣</t>
    </r>
  </si>
  <si>
    <r>
      <rPr>
        <sz val="20"/>
        <rFont val="宋体"/>
        <charset val="134"/>
      </rPr>
      <t>黎泽国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曾小翠</t>
    </r>
  </si>
  <si>
    <t>阳江市第二中学附属小学、阳江职业技术学院附属学校</t>
  </si>
  <si>
    <r>
      <rPr>
        <sz val="20"/>
        <rFont val="宋体"/>
        <charset val="134"/>
      </rPr>
      <t>陈柏霖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侯森</t>
    </r>
  </si>
  <si>
    <r>
      <rPr>
        <sz val="20"/>
        <rFont val="宋体"/>
        <charset val="134"/>
      </rPr>
      <t>林显扬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邓圣伟</t>
    </r>
  </si>
  <si>
    <t>云浮市</t>
  </si>
  <si>
    <t>郁南县四一八小学</t>
  </si>
  <si>
    <r>
      <rPr>
        <sz val="20"/>
        <rFont val="宋体"/>
        <charset val="134"/>
      </rPr>
      <t>冼承乐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陈雨桐</t>
    </r>
  </si>
  <si>
    <r>
      <rPr>
        <sz val="20"/>
        <rFont val="宋体"/>
        <charset val="134"/>
      </rPr>
      <t>谢景成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何舒翔</t>
    </r>
  </si>
  <si>
    <t>揭阳市</t>
  </si>
  <si>
    <t>普宁市二中实验学校</t>
  </si>
  <si>
    <r>
      <rPr>
        <sz val="20"/>
        <rFont val="宋体"/>
        <charset val="134"/>
      </rPr>
      <t>郑文淮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黄楷烽</t>
    </r>
  </si>
  <si>
    <t>林晓婷</t>
  </si>
  <si>
    <t>惠州市</t>
  </si>
  <si>
    <t>东湖学校</t>
  </si>
  <si>
    <r>
      <rPr>
        <sz val="20"/>
        <rFont val="宋体"/>
        <charset val="134"/>
      </rPr>
      <t>何骏豪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张轩睿</t>
    </r>
  </si>
  <si>
    <r>
      <rPr>
        <sz val="20"/>
        <rFont val="宋体"/>
        <charset val="134"/>
      </rPr>
      <t>黄晓静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曾钰莹</t>
    </r>
  </si>
  <si>
    <t>湛江市坡头区第一小学</t>
  </si>
  <si>
    <r>
      <rPr>
        <sz val="20"/>
        <rFont val="宋体"/>
        <charset val="134"/>
      </rPr>
      <t>梁梓航</t>
    </r>
    <r>
      <rPr>
        <sz val="20"/>
        <rFont val="Arial"/>
        <charset val="134"/>
      </rPr>
      <t xml:space="preserve">  </t>
    </r>
    <r>
      <rPr>
        <sz val="20"/>
        <rFont val="宋体"/>
        <charset val="134"/>
      </rPr>
      <t>林已森</t>
    </r>
  </si>
  <si>
    <t>李冬娥</t>
  </si>
  <si>
    <t>汕头市澄海城南小学二队</t>
  </si>
  <si>
    <r>
      <rPr>
        <sz val="20"/>
        <rFont val="宋体"/>
        <charset val="134"/>
      </rPr>
      <t>许钹崇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林树涵</t>
    </r>
  </si>
  <si>
    <t>肇庆市奥威斯实验小学汇星校区</t>
  </si>
  <si>
    <r>
      <rPr>
        <sz val="20"/>
        <rFont val="宋体"/>
        <charset val="134"/>
      </rPr>
      <t>黎承羲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龙志聪</t>
    </r>
  </si>
  <si>
    <t>第二十二届广东省青少年机器人竞赛红色之旅比赛成绩（初中组）</t>
  </si>
  <si>
    <t>汕头市金平区金园实验中学</t>
  </si>
  <si>
    <r>
      <rPr>
        <sz val="20"/>
        <rFont val="宋体"/>
        <charset val="134"/>
      </rPr>
      <t>谢梓瀚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林佳跃</t>
    </r>
  </si>
  <si>
    <r>
      <rPr>
        <sz val="20"/>
        <rFont val="宋体"/>
        <charset val="134"/>
      </rPr>
      <t>詹泽松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张娉</t>
    </r>
  </si>
  <si>
    <t>汕头市龙湖实验中学，汕头市龙湖区嘉晋学校</t>
  </si>
  <si>
    <r>
      <rPr>
        <sz val="20"/>
        <rFont val="宋体"/>
        <charset val="134"/>
      </rPr>
      <t>梁逸铭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刘纪阳</t>
    </r>
  </si>
  <si>
    <t>汕头市世贸实验学校，汕头市金平区私立广厦学校</t>
  </si>
  <si>
    <r>
      <rPr>
        <sz val="20"/>
        <rFont val="宋体"/>
        <charset val="134"/>
      </rPr>
      <t>钟佳希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余梦嘉</t>
    </r>
  </si>
  <si>
    <t>詹泽南</t>
  </si>
  <si>
    <t>罗定市廷锴纪念中学</t>
  </si>
  <si>
    <r>
      <rPr>
        <sz val="20"/>
        <rFont val="宋体"/>
        <charset val="134"/>
      </rPr>
      <t>谢家健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李佳阳</t>
    </r>
  </si>
  <si>
    <r>
      <rPr>
        <sz val="20"/>
        <rFont val="宋体"/>
        <charset val="134"/>
      </rPr>
      <t>韦现军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陈扬钧</t>
    </r>
  </si>
  <si>
    <t>珠海市凤凰中学</t>
  </si>
  <si>
    <r>
      <rPr>
        <sz val="20"/>
        <rFont val="宋体"/>
        <charset val="134"/>
      </rPr>
      <t>陈昱键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陈昱锟</t>
    </r>
  </si>
  <si>
    <t>赖甲坎</t>
  </si>
  <si>
    <t>江门市鹤山市共和中学二队</t>
  </si>
  <si>
    <r>
      <rPr>
        <sz val="20"/>
        <rFont val="宋体"/>
        <charset val="134"/>
      </rPr>
      <t>崔永强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孙凯</t>
    </r>
  </si>
  <si>
    <r>
      <rPr>
        <sz val="20"/>
        <rFont val="宋体"/>
        <charset val="134"/>
      </rPr>
      <t>陆沃邦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吴和英</t>
    </r>
  </si>
  <si>
    <t>珠海市紫荆中学</t>
  </si>
  <si>
    <r>
      <rPr>
        <sz val="20"/>
        <rFont val="宋体"/>
        <charset val="134"/>
      </rPr>
      <t>郑程轩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蔡昊辰</t>
    </r>
  </si>
  <si>
    <r>
      <rPr>
        <sz val="20"/>
        <rFont val="宋体"/>
        <charset val="134"/>
      </rPr>
      <t>刘银萍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张建纯</t>
    </r>
  </si>
  <si>
    <t>珠海市梅华中学、珠海市容闳书院</t>
  </si>
  <si>
    <r>
      <rPr>
        <sz val="20"/>
        <rFont val="宋体"/>
        <charset val="134"/>
      </rPr>
      <t>陈子彬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周子淇</t>
    </r>
  </si>
  <si>
    <t>边月</t>
  </si>
  <si>
    <t>珠海市紫荆中学、珠海市九洲中学</t>
  </si>
  <si>
    <r>
      <rPr>
        <sz val="20"/>
        <rFont val="宋体"/>
        <charset val="134"/>
      </rPr>
      <t>傅陈祥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肖哲元</t>
    </r>
  </si>
  <si>
    <r>
      <rPr>
        <sz val="20"/>
        <rFont val="宋体"/>
        <charset val="134"/>
      </rPr>
      <t>肖迎春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周保泉</t>
    </r>
  </si>
  <si>
    <t>江门市鹤山市共和中学一队</t>
  </si>
  <si>
    <r>
      <rPr>
        <sz val="20"/>
        <rFont val="宋体"/>
        <charset val="134"/>
      </rPr>
      <t>罗诗曼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杨雅滢</t>
    </r>
  </si>
  <si>
    <t>汕头市澄海登峰学校</t>
  </si>
  <si>
    <r>
      <rPr>
        <sz val="20"/>
        <rFont val="宋体"/>
        <charset val="134"/>
      </rPr>
      <t>王圻勋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陈思淇</t>
    </r>
  </si>
  <si>
    <r>
      <rPr>
        <sz val="20"/>
        <rFont val="宋体"/>
        <charset val="134"/>
      </rPr>
      <t>赵世僖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李长安</t>
    </r>
  </si>
  <si>
    <t>珠海中山大学附属中学</t>
  </si>
  <si>
    <r>
      <rPr>
        <sz val="20"/>
        <rFont val="宋体"/>
        <charset val="134"/>
      </rPr>
      <t>才桓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陈浩扬</t>
    </r>
  </si>
  <si>
    <t>廖康妮</t>
  </si>
  <si>
    <t>汕头市澄海区酷创艺术培训中心</t>
  </si>
  <si>
    <r>
      <rPr>
        <sz val="20"/>
        <rFont val="宋体"/>
        <charset val="134"/>
      </rPr>
      <t>林佳桐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许森博</t>
    </r>
  </si>
  <si>
    <t>赵世僖</t>
  </si>
  <si>
    <t>汕头市澄海实验学校</t>
  </si>
  <si>
    <r>
      <rPr>
        <sz val="20"/>
        <rFont val="宋体"/>
        <charset val="134"/>
      </rPr>
      <t>王润宇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陈余行</t>
    </r>
  </si>
  <si>
    <t>唐辉宏</t>
  </si>
  <si>
    <t>揭阳市揭东区第一初级中学</t>
  </si>
  <si>
    <r>
      <rPr>
        <sz val="20"/>
        <rFont val="宋体"/>
        <charset val="134"/>
      </rPr>
      <t>吴灿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王梓泰</t>
    </r>
  </si>
  <si>
    <r>
      <rPr>
        <sz val="20"/>
        <rFont val="宋体"/>
        <charset val="134"/>
      </rPr>
      <t>王璧生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吴标</t>
    </r>
  </si>
  <si>
    <t>肇庆市第六中学</t>
  </si>
  <si>
    <r>
      <rPr>
        <sz val="20"/>
        <rFont val="宋体"/>
        <charset val="134"/>
      </rPr>
      <t>何慧诗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许铭轩</t>
    </r>
  </si>
  <si>
    <r>
      <rPr>
        <sz val="20"/>
        <rFont val="宋体"/>
        <charset val="134"/>
      </rPr>
      <t>彭彪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钱奕铭</t>
    </r>
  </si>
  <si>
    <t>惠州仲恺高新区第三中学</t>
  </si>
  <si>
    <r>
      <rPr>
        <sz val="20"/>
        <rFont val="宋体"/>
        <charset val="134"/>
      </rPr>
      <t>罗梓鑫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庄董瑞</t>
    </r>
  </si>
  <si>
    <t>徐银峰</t>
  </si>
  <si>
    <t>珠海市文园中学</t>
  </si>
  <si>
    <r>
      <rPr>
        <sz val="20"/>
        <rFont val="宋体"/>
        <charset val="134"/>
      </rPr>
      <t>徐铮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宋聿扬</t>
    </r>
  </si>
  <si>
    <t>魏子涵</t>
  </si>
  <si>
    <t>珠海市紫荆中学桃园校区、珠海市容闳书院</t>
  </si>
  <si>
    <r>
      <rPr>
        <sz val="20"/>
        <rFont val="宋体"/>
        <charset val="134"/>
      </rPr>
      <t>韩壹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梁恬</t>
    </r>
  </si>
  <si>
    <t>李德亮</t>
  </si>
  <si>
    <t>阳江市第二中学二队</t>
  </si>
  <si>
    <r>
      <rPr>
        <sz val="20"/>
        <rFont val="宋体"/>
        <charset val="134"/>
      </rPr>
      <t>冯大尧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向良</t>
    </r>
  </si>
  <si>
    <r>
      <rPr>
        <sz val="20"/>
        <rFont val="宋体"/>
        <charset val="134"/>
      </rPr>
      <t>庞志文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谭永飘</t>
    </r>
  </si>
  <si>
    <t>华南师范大学附属惠阳学校</t>
  </si>
  <si>
    <r>
      <rPr>
        <sz val="20"/>
        <rFont val="宋体"/>
        <charset val="134"/>
      </rPr>
      <t>张启达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刘恭羽</t>
    </r>
  </si>
  <si>
    <r>
      <rPr>
        <sz val="20"/>
        <rFont val="宋体"/>
        <charset val="134"/>
      </rPr>
      <t>张梦叶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冯颖诗</t>
    </r>
  </si>
  <si>
    <t>珠海市凤凰中学、珠海市文园中学</t>
  </si>
  <si>
    <r>
      <rPr>
        <sz val="20"/>
        <rFont val="宋体"/>
        <charset val="134"/>
      </rPr>
      <t>程柏熙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刘明庚</t>
    </r>
  </si>
  <si>
    <t>广州市黄埔区青少年宫</t>
  </si>
  <si>
    <r>
      <rPr>
        <sz val="20"/>
        <rFont val="宋体"/>
        <charset val="134"/>
      </rPr>
      <t>王子煊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古云天</t>
    </r>
  </si>
  <si>
    <r>
      <rPr>
        <sz val="20"/>
        <rFont val="宋体"/>
        <charset val="134"/>
      </rPr>
      <t>陈顺兵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孔健</t>
    </r>
  </si>
  <si>
    <t>珠海市第八中学、珠海市文园中学</t>
  </si>
  <si>
    <r>
      <rPr>
        <sz val="20"/>
        <rFont val="宋体"/>
        <charset val="134"/>
      </rPr>
      <t>邓皓元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张瀚文</t>
    </r>
  </si>
  <si>
    <r>
      <rPr>
        <sz val="20"/>
        <rFont val="宋体"/>
        <charset val="134"/>
      </rPr>
      <t>张松令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陈春蓓</t>
    </r>
  </si>
  <si>
    <t>阳江市丰泰学校</t>
  </si>
  <si>
    <r>
      <rPr>
        <sz val="20"/>
        <rFont val="宋体"/>
        <charset val="134"/>
      </rPr>
      <t>张之恒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陈德梁</t>
    </r>
  </si>
  <si>
    <r>
      <rPr>
        <sz val="20"/>
        <rFont val="宋体"/>
        <charset val="134"/>
      </rPr>
      <t>郑鎏彬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赵良向</t>
    </r>
  </si>
  <si>
    <t>深圳市南山区中国科学院深圳先进技术研究院实验学校</t>
  </si>
  <si>
    <r>
      <rPr>
        <sz val="20"/>
        <rFont val="宋体"/>
        <charset val="134"/>
      </rPr>
      <t>林灵七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蓝茗轩</t>
    </r>
  </si>
  <si>
    <t>潘金贤</t>
  </si>
  <si>
    <t>揭阳市揭东区霖磐镇西龙学校</t>
  </si>
  <si>
    <r>
      <rPr>
        <sz val="20"/>
        <rFont val="宋体"/>
        <charset val="134"/>
      </rPr>
      <t>林晨烨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林炜豪</t>
    </r>
  </si>
  <si>
    <r>
      <rPr>
        <sz val="20"/>
        <rFont val="宋体"/>
        <charset val="134"/>
      </rPr>
      <t>冯谨桢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林浩</t>
    </r>
  </si>
  <si>
    <t>广州市广外附设外语学校</t>
  </si>
  <si>
    <r>
      <rPr>
        <sz val="20"/>
        <rFont val="宋体"/>
        <charset val="134"/>
      </rPr>
      <t>罗晟峻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吴光涛</t>
    </r>
  </si>
  <si>
    <t>陈顺兵</t>
  </si>
  <si>
    <t>佛山市三水区西南街道金本中学二队</t>
  </si>
  <si>
    <r>
      <rPr>
        <sz val="20"/>
        <rFont val="宋体"/>
        <charset val="134"/>
      </rPr>
      <t>陆朗基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莫林开</t>
    </r>
  </si>
  <si>
    <t>张志堂</t>
  </si>
  <si>
    <r>
      <rPr>
        <sz val="20"/>
        <rFont val="宋体"/>
        <charset val="134"/>
      </rPr>
      <t>魏苒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马子尧</t>
    </r>
  </si>
  <si>
    <r>
      <rPr>
        <sz val="20"/>
        <rFont val="宋体"/>
        <charset val="134"/>
      </rPr>
      <t>张永美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黄永达</t>
    </r>
  </si>
  <si>
    <r>
      <rPr>
        <sz val="20"/>
        <rFont val="宋体"/>
        <charset val="134"/>
      </rPr>
      <t>赵子毓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陈柏泉</t>
    </r>
  </si>
  <si>
    <t>刘小军</t>
  </si>
  <si>
    <t>东莞市横沥中学二队</t>
  </si>
  <si>
    <r>
      <rPr>
        <sz val="20"/>
        <rFont val="宋体"/>
        <charset val="134"/>
      </rPr>
      <t>陈翰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许智轩</t>
    </r>
  </si>
  <si>
    <r>
      <rPr>
        <sz val="20"/>
        <rFont val="宋体"/>
        <charset val="134"/>
      </rPr>
      <t>陈楚琪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骆涵雨</t>
    </r>
  </si>
  <si>
    <t>广州市第三中学</t>
  </si>
  <si>
    <r>
      <rPr>
        <sz val="20"/>
        <rFont val="宋体"/>
        <charset val="134"/>
      </rPr>
      <t>汤兆翀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魏畅辛</t>
    </r>
  </si>
  <si>
    <r>
      <rPr>
        <sz val="20"/>
        <rFont val="宋体"/>
        <charset val="134"/>
      </rPr>
      <t>汤志文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黄泽源</t>
    </r>
  </si>
  <si>
    <t>南岸初级中学</t>
  </si>
  <si>
    <r>
      <rPr>
        <sz val="20"/>
        <rFont val="宋体"/>
        <charset val="134"/>
      </rPr>
      <t>邓伟杰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严浚铭</t>
    </r>
  </si>
  <si>
    <t>东莞市横沥中学一队</t>
  </si>
  <si>
    <r>
      <rPr>
        <sz val="20"/>
        <rFont val="宋体"/>
        <charset val="134"/>
      </rPr>
      <t>吴子健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龙炯霖</t>
    </r>
  </si>
  <si>
    <r>
      <rPr>
        <sz val="20"/>
        <rFont val="宋体"/>
        <charset val="134"/>
      </rPr>
      <t>骆涵雨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陈楚琪</t>
    </r>
  </si>
  <si>
    <t>清远市博爱学校</t>
  </si>
  <si>
    <r>
      <rPr>
        <sz val="20"/>
        <rFont val="宋体"/>
        <charset val="134"/>
      </rPr>
      <t>黄河淳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马欣妍</t>
    </r>
  </si>
  <si>
    <r>
      <rPr>
        <sz val="20"/>
        <rFont val="宋体"/>
        <charset val="134"/>
      </rPr>
      <t>李清松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梁家宝</t>
    </r>
  </si>
  <si>
    <t>珠海市九洲中学、珠海市第十一中学</t>
  </si>
  <si>
    <r>
      <rPr>
        <sz val="20"/>
        <rFont val="宋体"/>
        <charset val="134"/>
      </rPr>
      <t>杨潇楠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杨宇祺</t>
    </r>
  </si>
  <si>
    <r>
      <rPr>
        <sz val="20"/>
        <rFont val="宋体"/>
        <charset val="134"/>
      </rPr>
      <t>肖迎春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宋深美</t>
    </r>
  </si>
  <si>
    <r>
      <rPr>
        <sz val="20"/>
        <rFont val="宋体"/>
        <charset val="134"/>
      </rPr>
      <t>梁钧铭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麦家杰</t>
    </r>
  </si>
  <si>
    <r>
      <rPr>
        <sz val="20"/>
        <rFont val="宋体"/>
        <charset val="134"/>
      </rPr>
      <t>刘小军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刘智铭</t>
    </r>
  </si>
  <si>
    <t>河源市</t>
  </si>
  <si>
    <t>和平县阳明镇新社学校</t>
  </si>
  <si>
    <r>
      <rPr>
        <sz val="20"/>
        <rFont val="宋体"/>
        <charset val="134"/>
      </rPr>
      <t>陈雅珊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曹锦鑫</t>
    </r>
  </si>
  <si>
    <t>黄盛昌</t>
  </si>
  <si>
    <t>哈尔滨工业大学（深圳）实验学校、深圳市桃源中学</t>
  </si>
  <si>
    <r>
      <rPr>
        <sz val="20"/>
        <rFont val="宋体"/>
        <charset val="134"/>
      </rPr>
      <t>李一帆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柏傲杰</t>
    </r>
  </si>
  <si>
    <t>湛江市坡头区爱周中学二队</t>
  </si>
  <si>
    <r>
      <rPr>
        <sz val="20"/>
        <rFont val="宋体"/>
        <charset val="134"/>
      </rPr>
      <t>钟思涵</t>
    </r>
    <r>
      <rPr>
        <sz val="20"/>
        <rFont val="Arial"/>
        <charset val="134"/>
      </rPr>
      <t xml:space="preserve">  </t>
    </r>
    <r>
      <rPr>
        <sz val="20"/>
        <rFont val="宋体"/>
        <charset val="134"/>
      </rPr>
      <t>梁佩珊</t>
    </r>
  </si>
  <si>
    <r>
      <rPr>
        <sz val="20"/>
        <rFont val="宋体"/>
        <charset val="134"/>
      </rPr>
      <t>梁海健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罗兴平</t>
    </r>
  </si>
  <si>
    <t>阳江市第二中学一队</t>
  </si>
  <si>
    <r>
      <rPr>
        <sz val="20"/>
        <rFont val="宋体"/>
        <charset val="134"/>
      </rPr>
      <t>黄科睿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冯明博</t>
    </r>
  </si>
  <si>
    <t>肇庆市高要区星科学校三队</t>
  </si>
  <si>
    <r>
      <rPr>
        <sz val="20"/>
        <rFont val="宋体"/>
        <charset val="134"/>
      </rPr>
      <t>区家豪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焦亮语</t>
    </r>
  </si>
  <si>
    <r>
      <rPr>
        <sz val="20"/>
        <rFont val="宋体"/>
        <charset val="134"/>
      </rPr>
      <t>刘小军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邓伟源</t>
    </r>
  </si>
  <si>
    <t>鹤山市沙坪中学</t>
  </si>
  <si>
    <r>
      <rPr>
        <sz val="20"/>
        <rFont val="宋体"/>
        <charset val="134"/>
      </rPr>
      <t>黄一优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冯文乐</t>
    </r>
  </si>
  <si>
    <t>何静仪</t>
  </si>
  <si>
    <t>佛山市三水区西南街道金本中学一队</t>
  </si>
  <si>
    <r>
      <rPr>
        <sz val="20"/>
        <rFont val="宋体"/>
        <charset val="134"/>
      </rPr>
      <t>董栎铖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张健斌</t>
    </r>
  </si>
  <si>
    <t>肇庆市第四中学</t>
  </si>
  <si>
    <r>
      <rPr>
        <sz val="20"/>
        <rFont val="宋体"/>
        <charset val="134"/>
      </rPr>
      <t>罗鑫语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李仲行</t>
    </r>
  </si>
  <si>
    <t>广州海印实验学校</t>
  </si>
  <si>
    <r>
      <rPr>
        <sz val="20"/>
        <rFont val="宋体"/>
        <charset val="134"/>
      </rPr>
      <t>范恒昊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董建霆</t>
    </r>
  </si>
  <si>
    <r>
      <rPr>
        <sz val="20"/>
        <rFont val="宋体"/>
        <charset val="134"/>
      </rPr>
      <t>马楚琦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岑孟君</t>
    </r>
  </si>
  <si>
    <t>佛山市南海区桂城街道灯湖初级中学</t>
  </si>
  <si>
    <r>
      <rPr>
        <sz val="20"/>
        <rFont val="宋体"/>
        <charset val="134"/>
      </rPr>
      <t>吴筱川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陆永森</t>
    </r>
  </si>
  <si>
    <r>
      <rPr>
        <sz val="20"/>
        <rFont val="宋体"/>
        <charset val="134"/>
      </rPr>
      <t>黄海平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陈久东</t>
    </r>
  </si>
  <si>
    <t>河源市青少年宫</t>
  </si>
  <si>
    <r>
      <rPr>
        <sz val="20"/>
        <rFont val="宋体"/>
        <charset val="134"/>
      </rPr>
      <t>张可柔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吴怡霏</t>
    </r>
  </si>
  <si>
    <t>程州平</t>
  </si>
  <si>
    <t>广州市协和中学</t>
  </si>
  <si>
    <r>
      <rPr>
        <sz val="20"/>
        <rFont val="宋体"/>
        <charset val="134"/>
      </rPr>
      <t>邹桦麟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张茗鑫</t>
    </r>
  </si>
  <si>
    <r>
      <rPr>
        <sz val="20"/>
        <rFont val="宋体"/>
        <charset val="134"/>
      </rPr>
      <t>秦志朋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周寅博</t>
    </r>
  </si>
  <si>
    <t>鹤山市昆仑学校</t>
  </si>
  <si>
    <r>
      <rPr>
        <sz val="20"/>
        <rFont val="宋体"/>
        <charset val="134"/>
      </rPr>
      <t>古建伟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刑伟伟</t>
    </r>
  </si>
  <si>
    <r>
      <rPr>
        <sz val="20"/>
        <rFont val="宋体"/>
        <charset val="134"/>
      </rPr>
      <t>区健聪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梁嘉健</t>
    </r>
  </si>
  <si>
    <t>第二十二届广东省青少年机器人竞赛红色之旅比赛成绩（高中组）</t>
  </si>
  <si>
    <t>汕头市澄海区东里中学二队</t>
  </si>
  <si>
    <r>
      <rPr>
        <sz val="20"/>
        <rFont val="宋体"/>
        <charset val="134"/>
      </rPr>
      <t>林梓航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林彤</t>
    </r>
  </si>
  <si>
    <t>肖团平</t>
  </si>
  <si>
    <t>北京师范大学（珠海）附属高级中学、珠海市第一中学</t>
  </si>
  <si>
    <r>
      <rPr>
        <sz val="20"/>
        <rFont val="宋体"/>
        <charset val="134"/>
      </rPr>
      <t>张峻豪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蒙奕名</t>
    </r>
  </si>
  <si>
    <r>
      <rPr>
        <sz val="20"/>
        <rFont val="宋体"/>
        <charset val="134"/>
      </rPr>
      <t>谷朝阳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邹青松</t>
    </r>
  </si>
  <si>
    <t>佛山市顺德区北滘中学</t>
  </si>
  <si>
    <r>
      <rPr>
        <sz val="20"/>
        <rFont val="宋体"/>
        <charset val="134"/>
      </rPr>
      <t>叶嘉妮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陈子轩</t>
    </r>
  </si>
  <si>
    <r>
      <rPr>
        <sz val="20"/>
        <rFont val="宋体"/>
        <charset val="134"/>
      </rPr>
      <t>纪沛湧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徐伟权</t>
    </r>
  </si>
  <si>
    <t>惠州市惠东县惠东高级中学</t>
  </si>
  <si>
    <r>
      <rPr>
        <sz val="20"/>
        <rFont val="宋体"/>
        <charset val="134"/>
      </rPr>
      <t>彭天赐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王穗兴</t>
    </r>
  </si>
  <si>
    <t>郑建源</t>
  </si>
  <si>
    <t>珠海市第一中学一队</t>
  </si>
  <si>
    <r>
      <rPr>
        <sz val="20"/>
        <rFont val="宋体"/>
        <charset val="134"/>
      </rPr>
      <t>向顺欣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张正航</t>
    </r>
  </si>
  <si>
    <t>邹青松</t>
  </si>
  <si>
    <t>揭阳市揭东第一中学一队</t>
  </si>
  <si>
    <r>
      <rPr>
        <sz val="20"/>
        <rFont val="宋体"/>
        <charset val="134"/>
      </rPr>
      <t>魏源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林斯宜</t>
    </r>
  </si>
  <si>
    <r>
      <rPr>
        <sz val="20"/>
        <rFont val="宋体"/>
        <charset val="134"/>
      </rPr>
      <t>吴标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黄杞</t>
    </r>
  </si>
  <si>
    <t>揭阳市揭东第一中学二队</t>
  </si>
  <si>
    <r>
      <rPr>
        <sz val="20"/>
        <rFont val="宋体"/>
        <charset val="134"/>
      </rPr>
      <t>陈炫儿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陈芯仪</t>
    </r>
  </si>
  <si>
    <t>吴标</t>
  </si>
  <si>
    <t>开平开放大学（开平市综合成人中等专业学校）一队</t>
  </si>
  <si>
    <r>
      <rPr>
        <sz val="20"/>
        <rFont val="宋体"/>
        <charset val="134"/>
      </rPr>
      <t>李家宇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周嘉豪</t>
    </r>
  </si>
  <si>
    <r>
      <rPr>
        <sz val="20"/>
        <rFont val="宋体"/>
        <charset val="134"/>
      </rPr>
      <t>敖春华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翟海民</t>
    </r>
  </si>
  <si>
    <t>惠州市华罗庚中学</t>
  </si>
  <si>
    <r>
      <rPr>
        <sz val="20"/>
        <rFont val="宋体"/>
        <charset val="134"/>
      </rPr>
      <t>杨骞胜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胡永乐</t>
    </r>
  </si>
  <si>
    <t>左睿</t>
  </si>
  <si>
    <t>珠海市第一中学二队</t>
  </si>
  <si>
    <r>
      <rPr>
        <sz val="20"/>
        <rFont val="宋体"/>
        <charset val="134"/>
      </rPr>
      <t>顾颖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肖文展</t>
    </r>
  </si>
  <si>
    <t>北京师范大学（珠海）附属高中、广东实验中学珠海金湾学校</t>
  </si>
  <si>
    <r>
      <rPr>
        <sz val="20"/>
        <rFont val="宋体"/>
        <charset val="134"/>
      </rPr>
      <t>胡昊南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林颂程</t>
    </r>
  </si>
  <si>
    <r>
      <rPr>
        <sz val="20"/>
        <rFont val="宋体"/>
        <charset val="134"/>
      </rPr>
      <t>王义才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林颖聪</t>
    </r>
  </si>
  <si>
    <t>汕头市澄海区东里中学一队</t>
  </si>
  <si>
    <r>
      <rPr>
        <sz val="20"/>
        <rFont val="宋体"/>
        <charset val="134"/>
      </rPr>
      <t>陈瑾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张博锴</t>
    </r>
  </si>
  <si>
    <t>潘清正</t>
  </si>
  <si>
    <t>湛江市第四中学二队</t>
  </si>
  <si>
    <t>刘巧巧 陈瑞欣</t>
  </si>
  <si>
    <t>杨燕琨、黎霖霖</t>
  </si>
  <si>
    <t>湛江市第四中学一队</t>
  </si>
  <si>
    <r>
      <rPr>
        <sz val="20"/>
        <rFont val="宋体"/>
        <charset val="134"/>
      </rPr>
      <t>周龙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徐桃桃</t>
    </r>
  </si>
  <si>
    <r>
      <rPr>
        <sz val="20"/>
        <rFont val="宋体"/>
        <charset val="134"/>
      </rPr>
      <t>龙其忠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梁惠萍</t>
    </r>
  </si>
  <si>
    <r>
      <rPr>
        <sz val="20"/>
        <rFont val="宋体"/>
        <charset val="134"/>
      </rPr>
      <t>谭明睿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杨炎昌</t>
    </r>
  </si>
  <si>
    <r>
      <rPr>
        <sz val="20"/>
        <rFont val="宋体"/>
        <charset val="134"/>
      </rPr>
      <t>秦志朋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陈冰</t>
    </r>
  </si>
  <si>
    <t>阳春市第一中学二队</t>
  </si>
  <si>
    <r>
      <rPr>
        <sz val="20"/>
        <rFont val="宋体"/>
        <charset val="134"/>
      </rPr>
      <t>林淋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李荟</t>
    </r>
  </si>
  <si>
    <r>
      <rPr>
        <sz val="20"/>
        <rFont val="宋体"/>
        <charset val="134"/>
      </rPr>
      <t>袁健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徐丕何</t>
    </r>
  </si>
  <si>
    <t>中山市桂山中学</t>
  </si>
  <si>
    <r>
      <rPr>
        <sz val="20"/>
        <rFont val="宋体"/>
        <charset val="134"/>
      </rPr>
      <t>王子鸣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苗林海</t>
    </r>
  </si>
  <si>
    <t>曹宇</t>
  </si>
  <si>
    <t>开平开放大学（开平市综合成人中等专业学校）二队</t>
  </si>
  <si>
    <r>
      <rPr>
        <sz val="20"/>
        <rFont val="宋体"/>
        <charset val="134"/>
      </rPr>
      <t>杨梓儿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杨铭威</t>
    </r>
  </si>
  <si>
    <r>
      <rPr>
        <sz val="20"/>
        <rFont val="宋体"/>
        <charset val="134"/>
      </rPr>
      <t>梁枝雄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谭永超</t>
    </r>
  </si>
  <si>
    <t>广东省鹤山市第一中学</t>
  </si>
  <si>
    <r>
      <rPr>
        <sz val="20"/>
        <rFont val="宋体"/>
        <charset val="134"/>
      </rPr>
      <t>高燕萍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胡昊熙</t>
    </r>
  </si>
  <si>
    <r>
      <rPr>
        <sz val="20"/>
        <rFont val="宋体"/>
        <charset val="134"/>
      </rPr>
      <t>张思明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谭颖楷</t>
    </r>
  </si>
  <si>
    <t>阳春市第一中学一队</t>
  </si>
  <si>
    <r>
      <rPr>
        <sz val="20"/>
        <rFont val="宋体"/>
        <charset val="134"/>
      </rPr>
      <t>刘永煜</t>
    </r>
    <r>
      <rPr>
        <sz val="20"/>
        <rFont val="Arial"/>
        <charset val="134"/>
      </rPr>
      <t xml:space="preserve"> </t>
    </r>
    <r>
      <rPr>
        <sz val="20"/>
        <rFont val="宋体"/>
        <charset val="134"/>
      </rPr>
      <t>严予浚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</si>
</sst>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&quot;时&quot;mm&quot;分&quot;ss&quot;秒&quot;;@"/>
    <numFmt numFmtId="177" formatCode="&quot;“&quot;0&quot;″&quot;&quot;′&quot;00&quot;&quot;&quot;″&quot;00&quot;”&quot;"/>
  </numFmts>
  <fonts count="3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sz val="20"/>
      <name val="宋体"/>
      <charset val="134"/>
    </font>
    <font>
      <sz val="14"/>
      <color theme="1"/>
      <name val="宋体"/>
      <charset val="134"/>
      <scheme val="minor"/>
    </font>
    <font>
      <sz val="20"/>
      <color theme="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name val="Arial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7" fontId="2" fillId="0" borderId="2" xfId="0" applyNumberFormat="1" applyFont="1" applyBorder="1">
      <alignment vertical="center"/>
    </xf>
    <xf numFmtId="177" fontId="2" fillId="0" borderId="2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176" fontId="0" fillId="0" borderId="0" xfId="0" applyNumberFormat="1">
      <alignment vertical="center"/>
    </xf>
    <xf numFmtId="0" fontId="8" fillId="0" borderId="0" xfId="0" applyNumberFormat="1" applyFont="1">
      <alignment vertical="center"/>
    </xf>
    <xf numFmtId="176" fontId="8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4" xfId="0" applyBorder="1">
      <alignment vertical="center"/>
    </xf>
    <xf numFmtId="176" fontId="5" fillId="0" borderId="4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0" fontId="0" fillId="0" borderId="5" xfId="0" applyBorder="1">
      <alignment vertical="center"/>
    </xf>
    <xf numFmtId="176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0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5"/>
  <sheetViews>
    <sheetView zoomScale="50" zoomScaleNormal="50" workbookViewId="0">
      <selection activeCell="A2" sqref="$A2:$XFD2"/>
    </sheetView>
  </sheetViews>
  <sheetFormatPr defaultColWidth="8.86666666666667" defaultRowHeight="18.75"/>
  <cols>
    <col min="1" max="1" width="12.2666666666667" style="32" customWidth="1"/>
    <col min="2" max="2" width="91" style="32" customWidth="1"/>
    <col min="3" max="3" width="27.4666666666667" style="32" customWidth="1"/>
    <col min="4" max="4" width="23.7333333333333" style="32" customWidth="1"/>
    <col min="5" max="6" width="19.7333333333333" style="32" customWidth="1"/>
    <col min="7" max="8" width="29.4666666666667" style="32" customWidth="1"/>
    <col min="9" max="10" width="16.4666666666667" style="32" customWidth="1"/>
    <col min="11" max="11" width="13.4666666666667" style="32" customWidth="1"/>
    <col min="12" max="13" width="12.7333333333333" style="32" customWidth="1"/>
    <col min="14" max="14" width="11.5333333333333" style="32" customWidth="1"/>
    <col min="15" max="16384" width="8.86666666666667" style="32"/>
  </cols>
  <sheetData>
    <row r="1" ht="61" customHeight="1" spans="1:14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35"/>
    </row>
    <row r="2" s="31" customFormat="1" ht="52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13" t="s">
        <v>9</v>
      </c>
      <c r="J2" s="5" t="s">
        <v>10</v>
      </c>
      <c r="K2" s="5" t="s">
        <v>11</v>
      </c>
      <c r="L2" s="4" t="s">
        <v>12</v>
      </c>
      <c r="M2" s="4" t="s">
        <v>13</v>
      </c>
    </row>
    <row r="3" ht="50" customHeight="1" spans="1:15">
      <c r="A3" s="7" t="s">
        <v>14</v>
      </c>
      <c r="B3" s="7" t="s">
        <v>15</v>
      </c>
      <c r="C3" s="7" t="s">
        <v>16</v>
      </c>
      <c r="D3" s="7" t="s">
        <v>17</v>
      </c>
      <c r="E3" s="8">
        <v>280</v>
      </c>
      <c r="F3" s="8">
        <v>280</v>
      </c>
      <c r="G3" s="9">
        <v>1300</v>
      </c>
      <c r="H3" s="9">
        <v>1322</v>
      </c>
      <c r="I3" s="13">
        <f t="shared" ref="I3:I54" si="0">SUM(E3,F3)</f>
        <v>560</v>
      </c>
      <c r="J3" s="13">
        <f>N3+O3</f>
        <v>26.22</v>
      </c>
      <c r="K3" s="13">
        <v>890</v>
      </c>
      <c r="L3" s="7">
        <v>1</v>
      </c>
      <c r="M3" s="7" t="s">
        <v>18</v>
      </c>
      <c r="N3" s="36">
        <f>IF(LEN(G3)&lt;5,G3/100,LEFT(G3,1)*60+RIGHT(G3,4)/100)</f>
        <v>13</v>
      </c>
      <c r="O3" s="36">
        <f>IF(LEN(H3)&lt;5,H3/100,LEFT(H3,1)*60+RIGHT(H3,4)/100)</f>
        <v>13.22</v>
      </c>
    </row>
    <row r="4" ht="50" customHeight="1" spans="1:15">
      <c r="A4" s="7" t="s">
        <v>14</v>
      </c>
      <c r="B4" s="7" t="s">
        <v>19</v>
      </c>
      <c r="C4" s="7" t="s">
        <v>20</v>
      </c>
      <c r="D4" s="7" t="s">
        <v>17</v>
      </c>
      <c r="E4" s="8">
        <v>280</v>
      </c>
      <c r="F4" s="8">
        <v>280</v>
      </c>
      <c r="G4" s="9">
        <v>1466</v>
      </c>
      <c r="H4" s="9">
        <v>1499</v>
      </c>
      <c r="I4" s="13">
        <f t="shared" si="0"/>
        <v>560</v>
      </c>
      <c r="J4" s="13">
        <f t="shared" ref="J4:J35" si="1">N4+O4</f>
        <v>29.65</v>
      </c>
      <c r="K4" s="13">
        <v>880</v>
      </c>
      <c r="L4" s="7">
        <v>2</v>
      </c>
      <c r="M4" s="7" t="s">
        <v>18</v>
      </c>
      <c r="N4" s="36">
        <f t="shared" ref="N4:N54" si="2">IF(LEN(G4)&lt;5,G4/100,LEFT(G4,1)*60+RIGHT(G4,4)/100)</f>
        <v>14.66</v>
      </c>
      <c r="O4" s="36">
        <f t="shared" ref="O4:O54" si="3">IF(LEN(H4)&lt;5,H4/100,LEFT(H4,1)*60+RIGHT(H4,4)/100)</f>
        <v>14.99</v>
      </c>
    </row>
    <row r="5" ht="50" customHeight="1" spans="1:15">
      <c r="A5" s="7" t="s">
        <v>21</v>
      </c>
      <c r="B5" s="7" t="s">
        <v>22</v>
      </c>
      <c r="C5" s="7" t="s">
        <v>23</v>
      </c>
      <c r="D5" s="7" t="s">
        <v>24</v>
      </c>
      <c r="E5" s="8">
        <v>280</v>
      </c>
      <c r="F5" s="8">
        <v>280</v>
      </c>
      <c r="G5" s="9">
        <v>1928</v>
      </c>
      <c r="H5" s="9">
        <v>1941</v>
      </c>
      <c r="I5" s="13">
        <f t="shared" si="0"/>
        <v>560</v>
      </c>
      <c r="J5" s="13">
        <f t="shared" si="1"/>
        <v>38.69</v>
      </c>
      <c r="K5" s="13">
        <v>1020</v>
      </c>
      <c r="L5" s="7">
        <v>3</v>
      </c>
      <c r="M5" s="7" t="s">
        <v>18</v>
      </c>
      <c r="N5" s="36">
        <f t="shared" si="2"/>
        <v>19.28</v>
      </c>
      <c r="O5" s="36">
        <f t="shared" si="3"/>
        <v>19.41</v>
      </c>
    </row>
    <row r="6" ht="50" customHeight="1" spans="1:15">
      <c r="A6" s="7" t="s">
        <v>21</v>
      </c>
      <c r="B6" s="7" t="s">
        <v>25</v>
      </c>
      <c r="C6" s="7" t="s">
        <v>26</v>
      </c>
      <c r="D6" s="7" t="s">
        <v>27</v>
      </c>
      <c r="E6" s="8">
        <v>280</v>
      </c>
      <c r="F6" s="8">
        <v>280</v>
      </c>
      <c r="G6" s="9">
        <v>2088</v>
      </c>
      <c r="H6" s="9">
        <v>2140</v>
      </c>
      <c r="I6" s="13">
        <f t="shared" si="0"/>
        <v>560</v>
      </c>
      <c r="J6" s="13">
        <f t="shared" si="1"/>
        <v>42.28</v>
      </c>
      <c r="K6" s="13">
        <v>825</v>
      </c>
      <c r="L6" s="7">
        <v>4</v>
      </c>
      <c r="M6" s="7" t="s">
        <v>18</v>
      </c>
      <c r="N6" s="36">
        <f t="shared" si="2"/>
        <v>20.88</v>
      </c>
      <c r="O6" s="36">
        <f t="shared" si="3"/>
        <v>21.4</v>
      </c>
    </row>
    <row r="7" ht="50" customHeight="1" spans="1:15">
      <c r="A7" s="7" t="s">
        <v>28</v>
      </c>
      <c r="B7" s="7" t="s">
        <v>29</v>
      </c>
      <c r="C7" s="7" t="s">
        <v>30</v>
      </c>
      <c r="D7" s="7" t="s">
        <v>31</v>
      </c>
      <c r="E7" s="8">
        <v>280</v>
      </c>
      <c r="F7" s="8">
        <v>280</v>
      </c>
      <c r="G7" s="9">
        <v>2266</v>
      </c>
      <c r="H7" s="9">
        <v>2256</v>
      </c>
      <c r="I7" s="13">
        <f t="shared" si="0"/>
        <v>560</v>
      </c>
      <c r="J7" s="13">
        <f t="shared" si="1"/>
        <v>45.22</v>
      </c>
      <c r="K7" s="13">
        <v>1005</v>
      </c>
      <c r="L7" s="7">
        <v>5</v>
      </c>
      <c r="M7" s="7" t="s">
        <v>18</v>
      </c>
      <c r="N7" s="36">
        <f t="shared" si="2"/>
        <v>22.66</v>
      </c>
      <c r="O7" s="36">
        <f t="shared" si="3"/>
        <v>22.56</v>
      </c>
    </row>
    <row r="8" ht="50" customHeight="1" spans="1:15">
      <c r="A8" s="7" t="s">
        <v>28</v>
      </c>
      <c r="B8" s="7" t="s">
        <v>32</v>
      </c>
      <c r="C8" s="7" t="s">
        <v>33</v>
      </c>
      <c r="D8" s="7" t="s">
        <v>34</v>
      </c>
      <c r="E8" s="8">
        <v>280</v>
      </c>
      <c r="F8" s="8">
        <v>280</v>
      </c>
      <c r="G8" s="9">
        <v>2315</v>
      </c>
      <c r="H8" s="9">
        <v>2325</v>
      </c>
      <c r="I8" s="13">
        <f t="shared" si="0"/>
        <v>560</v>
      </c>
      <c r="J8" s="13">
        <f t="shared" si="1"/>
        <v>46.4</v>
      </c>
      <c r="K8" s="13">
        <v>965</v>
      </c>
      <c r="L8" s="7">
        <v>6</v>
      </c>
      <c r="M8" s="7" t="s">
        <v>18</v>
      </c>
      <c r="N8" s="36">
        <f t="shared" si="2"/>
        <v>23.15</v>
      </c>
      <c r="O8" s="36">
        <f t="shared" si="3"/>
        <v>23.25</v>
      </c>
    </row>
    <row r="9" ht="50" customHeight="1" spans="1:15">
      <c r="A9" s="7" t="s">
        <v>35</v>
      </c>
      <c r="B9" s="7" t="s">
        <v>36</v>
      </c>
      <c r="C9" s="7" t="s">
        <v>37</v>
      </c>
      <c r="D9" s="7" t="s">
        <v>38</v>
      </c>
      <c r="E9" s="8">
        <v>280</v>
      </c>
      <c r="F9" s="8">
        <v>280</v>
      </c>
      <c r="G9" s="9">
        <v>2905</v>
      </c>
      <c r="H9" s="9">
        <v>2829</v>
      </c>
      <c r="I9" s="13">
        <f t="shared" si="0"/>
        <v>560</v>
      </c>
      <c r="J9" s="13">
        <f t="shared" si="1"/>
        <v>57.34</v>
      </c>
      <c r="K9" s="13">
        <v>850</v>
      </c>
      <c r="L9" s="7">
        <v>7</v>
      </c>
      <c r="M9" s="7" t="s">
        <v>18</v>
      </c>
      <c r="N9" s="36">
        <f t="shared" si="2"/>
        <v>29.05</v>
      </c>
      <c r="O9" s="36">
        <f t="shared" si="3"/>
        <v>28.29</v>
      </c>
    </row>
    <row r="10" ht="50" customHeight="1" spans="1:15">
      <c r="A10" s="7" t="s">
        <v>39</v>
      </c>
      <c r="B10" s="7" t="s">
        <v>40</v>
      </c>
      <c r="C10" s="7" t="s">
        <v>41</v>
      </c>
      <c r="D10" s="7" t="s">
        <v>42</v>
      </c>
      <c r="E10" s="8">
        <v>280</v>
      </c>
      <c r="F10" s="8">
        <v>280</v>
      </c>
      <c r="G10" s="9">
        <v>2894</v>
      </c>
      <c r="H10" s="9">
        <v>2875</v>
      </c>
      <c r="I10" s="13">
        <f t="shared" si="0"/>
        <v>560</v>
      </c>
      <c r="J10" s="13">
        <f t="shared" si="1"/>
        <v>57.69</v>
      </c>
      <c r="K10" s="13">
        <v>1110</v>
      </c>
      <c r="L10" s="7">
        <v>8</v>
      </c>
      <c r="M10" s="7" t="s">
        <v>18</v>
      </c>
      <c r="N10" s="36">
        <f t="shared" si="2"/>
        <v>28.94</v>
      </c>
      <c r="O10" s="36">
        <f t="shared" si="3"/>
        <v>28.75</v>
      </c>
    </row>
    <row r="11" ht="50" customHeight="1" spans="1:15">
      <c r="A11" s="7" t="s">
        <v>14</v>
      </c>
      <c r="B11" s="7" t="s">
        <v>43</v>
      </c>
      <c r="C11" s="7" t="s">
        <v>44</v>
      </c>
      <c r="D11" s="7" t="s">
        <v>17</v>
      </c>
      <c r="E11" s="8">
        <v>280</v>
      </c>
      <c r="F11" s="8">
        <v>280</v>
      </c>
      <c r="G11" s="9">
        <v>1405</v>
      </c>
      <c r="H11" s="9">
        <v>4603</v>
      </c>
      <c r="I11" s="13">
        <f t="shared" si="0"/>
        <v>560</v>
      </c>
      <c r="J11" s="13">
        <f t="shared" si="1"/>
        <v>60.08</v>
      </c>
      <c r="K11" s="13">
        <v>770</v>
      </c>
      <c r="L11" s="7">
        <v>9</v>
      </c>
      <c r="M11" s="7" t="s">
        <v>45</v>
      </c>
      <c r="N11" s="36">
        <f t="shared" si="2"/>
        <v>14.05</v>
      </c>
      <c r="O11" s="36">
        <f t="shared" si="3"/>
        <v>46.03</v>
      </c>
    </row>
    <row r="12" ht="50" customHeight="1" spans="1:15">
      <c r="A12" s="7" t="s">
        <v>35</v>
      </c>
      <c r="B12" s="7" t="s">
        <v>46</v>
      </c>
      <c r="C12" s="7" t="s">
        <v>47</v>
      </c>
      <c r="D12" s="7" t="s">
        <v>48</v>
      </c>
      <c r="E12" s="8">
        <v>280</v>
      </c>
      <c r="F12" s="8">
        <v>280</v>
      </c>
      <c r="G12" s="9">
        <v>2059</v>
      </c>
      <c r="H12" s="9">
        <v>5693</v>
      </c>
      <c r="I12" s="13">
        <f t="shared" si="0"/>
        <v>560</v>
      </c>
      <c r="J12" s="13">
        <f t="shared" si="1"/>
        <v>77.52</v>
      </c>
      <c r="K12" s="13">
        <v>1150</v>
      </c>
      <c r="L12" s="7">
        <v>10</v>
      </c>
      <c r="M12" s="7" t="s">
        <v>45</v>
      </c>
      <c r="N12" s="36">
        <f t="shared" si="2"/>
        <v>20.59</v>
      </c>
      <c r="O12" s="36">
        <f t="shared" si="3"/>
        <v>56.93</v>
      </c>
    </row>
    <row r="13" ht="50" customHeight="1" spans="1:15">
      <c r="A13" s="7" t="s">
        <v>21</v>
      </c>
      <c r="B13" s="7" t="s">
        <v>49</v>
      </c>
      <c r="C13" s="7" t="s">
        <v>50</v>
      </c>
      <c r="D13" s="7" t="s">
        <v>51</v>
      </c>
      <c r="E13" s="8">
        <v>280</v>
      </c>
      <c r="F13" s="8">
        <v>280</v>
      </c>
      <c r="G13" s="9">
        <v>15775</v>
      </c>
      <c r="H13" s="9">
        <v>2200</v>
      </c>
      <c r="I13" s="13">
        <f t="shared" si="0"/>
        <v>560</v>
      </c>
      <c r="J13" s="13">
        <f t="shared" si="1"/>
        <v>139.75</v>
      </c>
      <c r="K13" s="13">
        <v>905</v>
      </c>
      <c r="L13" s="7">
        <v>11</v>
      </c>
      <c r="M13" s="7" t="s">
        <v>45</v>
      </c>
      <c r="N13" s="36">
        <f t="shared" si="2"/>
        <v>117.75</v>
      </c>
      <c r="O13" s="36">
        <f t="shared" si="3"/>
        <v>22</v>
      </c>
    </row>
    <row r="14" ht="50" customHeight="1" spans="1:15">
      <c r="A14" s="7" t="s">
        <v>52</v>
      </c>
      <c r="B14" s="7" t="s">
        <v>53</v>
      </c>
      <c r="C14" s="7" t="s">
        <v>54</v>
      </c>
      <c r="D14" s="7" t="s">
        <v>55</v>
      </c>
      <c r="E14" s="8">
        <v>280</v>
      </c>
      <c r="F14" s="8">
        <v>280</v>
      </c>
      <c r="G14" s="9">
        <v>14774</v>
      </c>
      <c r="H14" s="9">
        <v>3891</v>
      </c>
      <c r="I14" s="13">
        <f t="shared" si="0"/>
        <v>560</v>
      </c>
      <c r="J14" s="13">
        <f t="shared" si="1"/>
        <v>146.65</v>
      </c>
      <c r="K14" s="13">
        <v>880</v>
      </c>
      <c r="L14" s="7">
        <v>12</v>
      </c>
      <c r="M14" s="7" t="s">
        <v>45</v>
      </c>
      <c r="N14" s="36">
        <f t="shared" si="2"/>
        <v>107.74</v>
      </c>
      <c r="O14" s="36">
        <f t="shared" si="3"/>
        <v>38.91</v>
      </c>
    </row>
    <row r="15" ht="50" customHeight="1" spans="1:15">
      <c r="A15" s="7" t="s">
        <v>56</v>
      </c>
      <c r="B15" s="7" t="s">
        <v>57</v>
      </c>
      <c r="C15" s="7" t="s">
        <v>58</v>
      </c>
      <c r="D15" s="7" t="s">
        <v>59</v>
      </c>
      <c r="E15" s="8">
        <v>250</v>
      </c>
      <c r="F15" s="8">
        <v>280</v>
      </c>
      <c r="G15" s="9">
        <v>4228</v>
      </c>
      <c r="H15" s="9">
        <v>3918</v>
      </c>
      <c r="I15" s="13">
        <f t="shared" si="0"/>
        <v>530</v>
      </c>
      <c r="J15" s="13">
        <f t="shared" si="1"/>
        <v>81.46</v>
      </c>
      <c r="K15" s="13">
        <v>1200</v>
      </c>
      <c r="L15" s="7">
        <v>13</v>
      </c>
      <c r="M15" s="7" t="s">
        <v>45</v>
      </c>
      <c r="N15" s="36">
        <f t="shared" si="2"/>
        <v>42.28</v>
      </c>
      <c r="O15" s="36">
        <f t="shared" si="3"/>
        <v>39.18</v>
      </c>
    </row>
    <row r="16" ht="50" customHeight="1" spans="1:15">
      <c r="A16" s="7" t="s">
        <v>14</v>
      </c>
      <c r="B16" s="7" t="s">
        <v>60</v>
      </c>
      <c r="C16" s="7" t="s">
        <v>61</v>
      </c>
      <c r="D16" s="7" t="s">
        <v>62</v>
      </c>
      <c r="E16" s="8">
        <v>250</v>
      </c>
      <c r="F16" s="8">
        <v>230</v>
      </c>
      <c r="G16" s="9">
        <v>10058</v>
      </c>
      <c r="H16" s="9">
        <v>1422</v>
      </c>
      <c r="I16" s="13">
        <f t="shared" si="0"/>
        <v>480</v>
      </c>
      <c r="J16" s="13">
        <f t="shared" si="1"/>
        <v>74.8</v>
      </c>
      <c r="K16" s="13">
        <v>645</v>
      </c>
      <c r="L16" s="7">
        <v>14</v>
      </c>
      <c r="M16" s="7" t="s">
        <v>45</v>
      </c>
      <c r="N16" s="36">
        <f t="shared" si="2"/>
        <v>60.58</v>
      </c>
      <c r="O16" s="36">
        <f t="shared" si="3"/>
        <v>14.22</v>
      </c>
    </row>
    <row r="17" ht="50" customHeight="1" spans="1:15">
      <c r="A17" s="7" t="s">
        <v>63</v>
      </c>
      <c r="B17" s="7" t="s">
        <v>64</v>
      </c>
      <c r="C17" s="7" t="s">
        <v>65</v>
      </c>
      <c r="D17" s="7" t="s">
        <v>66</v>
      </c>
      <c r="E17" s="8">
        <v>190</v>
      </c>
      <c r="F17" s="8">
        <v>280</v>
      </c>
      <c r="G17" s="9">
        <v>2845</v>
      </c>
      <c r="H17" s="9">
        <v>2894</v>
      </c>
      <c r="I17" s="13">
        <f t="shared" si="0"/>
        <v>470</v>
      </c>
      <c r="J17" s="13">
        <f t="shared" si="1"/>
        <v>57.39</v>
      </c>
      <c r="K17" s="13">
        <v>805</v>
      </c>
      <c r="L17" s="7">
        <v>15</v>
      </c>
      <c r="M17" s="7" t="s">
        <v>45</v>
      </c>
      <c r="N17" s="36">
        <f t="shared" si="2"/>
        <v>28.45</v>
      </c>
      <c r="O17" s="36">
        <f t="shared" si="3"/>
        <v>28.94</v>
      </c>
    </row>
    <row r="18" ht="50" customHeight="1" spans="1:15">
      <c r="A18" s="7" t="s">
        <v>63</v>
      </c>
      <c r="B18" s="7" t="s">
        <v>67</v>
      </c>
      <c r="C18" s="7" t="s">
        <v>68</v>
      </c>
      <c r="D18" s="7" t="s">
        <v>69</v>
      </c>
      <c r="E18" s="8">
        <v>230</v>
      </c>
      <c r="F18" s="8">
        <v>230</v>
      </c>
      <c r="G18" s="9">
        <v>11839</v>
      </c>
      <c r="H18" s="9">
        <v>13120</v>
      </c>
      <c r="I18" s="13">
        <f t="shared" si="0"/>
        <v>460</v>
      </c>
      <c r="J18" s="13">
        <f t="shared" si="1"/>
        <v>169.59</v>
      </c>
      <c r="K18" s="13">
        <v>950</v>
      </c>
      <c r="L18" s="7">
        <v>16</v>
      </c>
      <c r="M18" s="7" t="s">
        <v>45</v>
      </c>
      <c r="N18" s="36">
        <f t="shared" si="2"/>
        <v>78.39</v>
      </c>
      <c r="O18" s="36">
        <f t="shared" si="3"/>
        <v>91.2</v>
      </c>
    </row>
    <row r="19" ht="50" customHeight="1" spans="1:15">
      <c r="A19" s="7" t="s">
        <v>70</v>
      </c>
      <c r="B19" s="7" t="s">
        <v>71</v>
      </c>
      <c r="C19" s="7" t="s">
        <v>72</v>
      </c>
      <c r="D19" s="7" t="s">
        <v>73</v>
      </c>
      <c r="E19" s="8">
        <v>220</v>
      </c>
      <c r="F19" s="8">
        <v>220</v>
      </c>
      <c r="G19" s="9">
        <v>10500</v>
      </c>
      <c r="H19" s="9">
        <v>13890</v>
      </c>
      <c r="I19" s="13">
        <f t="shared" si="0"/>
        <v>440</v>
      </c>
      <c r="J19" s="13">
        <f t="shared" si="1"/>
        <v>163.9</v>
      </c>
      <c r="K19" s="13">
        <v>930</v>
      </c>
      <c r="L19" s="7">
        <v>17</v>
      </c>
      <c r="M19" s="7" t="s">
        <v>45</v>
      </c>
      <c r="N19" s="36">
        <f t="shared" si="2"/>
        <v>65</v>
      </c>
      <c r="O19" s="36">
        <f t="shared" si="3"/>
        <v>98.9</v>
      </c>
    </row>
    <row r="20" ht="50" customHeight="1" spans="1:15">
      <c r="A20" s="7" t="s">
        <v>63</v>
      </c>
      <c r="B20" s="7" t="s">
        <v>74</v>
      </c>
      <c r="C20" s="7" t="s">
        <v>75</v>
      </c>
      <c r="D20" s="7" t="s">
        <v>76</v>
      </c>
      <c r="E20" s="8">
        <v>200</v>
      </c>
      <c r="F20" s="8">
        <v>200</v>
      </c>
      <c r="G20" s="9">
        <v>15753</v>
      </c>
      <c r="H20" s="9">
        <v>5983</v>
      </c>
      <c r="I20" s="13">
        <f t="shared" si="0"/>
        <v>400</v>
      </c>
      <c r="J20" s="13">
        <f t="shared" si="1"/>
        <v>177.36</v>
      </c>
      <c r="K20" s="13">
        <v>670</v>
      </c>
      <c r="L20" s="7">
        <v>18</v>
      </c>
      <c r="M20" s="7" t="s">
        <v>45</v>
      </c>
      <c r="N20" s="36">
        <f t="shared" si="2"/>
        <v>117.53</v>
      </c>
      <c r="O20" s="36">
        <f t="shared" si="3"/>
        <v>59.83</v>
      </c>
    </row>
    <row r="21" ht="50" customHeight="1" spans="1:15">
      <c r="A21" s="7" t="s">
        <v>77</v>
      </c>
      <c r="B21" s="7" t="s">
        <v>78</v>
      </c>
      <c r="C21" s="7" t="s">
        <v>79</v>
      </c>
      <c r="D21" s="7" t="s">
        <v>80</v>
      </c>
      <c r="E21" s="8">
        <v>200</v>
      </c>
      <c r="F21" s="8">
        <v>200</v>
      </c>
      <c r="G21" s="9">
        <v>11300</v>
      </c>
      <c r="H21" s="9">
        <v>11230</v>
      </c>
      <c r="I21" s="13">
        <f t="shared" si="0"/>
        <v>400</v>
      </c>
      <c r="J21" s="13">
        <f t="shared" si="1"/>
        <v>145.3</v>
      </c>
      <c r="K21" s="13">
        <v>800</v>
      </c>
      <c r="L21" s="7">
        <v>19</v>
      </c>
      <c r="M21" s="7" t="s">
        <v>45</v>
      </c>
      <c r="N21" s="36">
        <f t="shared" si="2"/>
        <v>73</v>
      </c>
      <c r="O21" s="36">
        <f t="shared" si="3"/>
        <v>72.3</v>
      </c>
    </row>
    <row r="22" ht="50" customHeight="1" spans="1:15">
      <c r="A22" s="7" t="s">
        <v>14</v>
      </c>
      <c r="B22" s="7" t="s">
        <v>81</v>
      </c>
      <c r="C22" s="7" t="s">
        <v>82</v>
      </c>
      <c r="D22" s="7" t="s">
        <v>83</v>
      </c>
      <c r="E22" s="8">
        <v>140</v>
      </c>
      <c r="F22" s="8">
        <v>220</v>
      </c>
      <c r="G22" s="9">
        <v>13013</v>
      </c>
      <c r="H22" s="9">
        <v>3826</v>
      </c>
      <c r="I22" s="13">
        <f t="shared" si="0"/>
        <v>360</v>
      </c>
      <c r="J22" s="13">
        <f t="shared" si="1"/>
        <v>128.39</v>
      </c>
      <c r="K22" s="13">
        <v>750</v>
      </c>
      <c r="L22" s="7">
        <v>20</v>
      </c>
      <c r="M22" s="7" t="s">
        <v>45</v>
      </c>
      <c r="N22" s="36">
        <f t="shared" si="2"/>
        <v>90.13</v>
      </c>
      <c r="O22" s="36">
        <f t="shared" si="3"/>
        <v>38.26</v>
      </c>
    </row>
    <row r="23" ht="50" customHeight="1" spans="1:15">
      <c r="A23" s="7" t="s">
        <v>84</v>
      </c>
      <c r="B23" s="7" t="s">
        <v>85</v>
      </c>
      <c r="C23" s="7" t="s">
        <v>86</v>
      </c>
      <c r="D23" s="7" t="s">
        <v>87</v>
      </c>
      <c r="E23" s="8">
        <v>180</v>
      </c>
      <c r="F23" s="8">
        <v>180</v>
      </c>
      <c r="G23" s="9">
        <v>15775</v>
      </c>
      <c r="H23" s="9">
        <v>5737</v>
      </c>
      <c r="I23" s="13">
        <f t="shared" si="0"/>
        <v>360</v>
      </c>
      <c r="J23" s="13">
        <f t="shared" si="1"/>
        <v>175.12</v>
      </c>
      <c r="K23" s="13">
        <v>1000</v>
      </c>
      <c r="L23" s="7">
        <v>21</v>
      </c>
      <c r="M23" s="7" t="s">
        <v>45</v>
      </c>
      <c r="N23" s="36">
        <f t="shared" si="2"/>
        <v>117.75</v>
      </c>
      <c r="O23" s="36">
        <f t="shared" si="3"/>
        <v>57.37</v>
      </c>
    </row>
    <row r="24" ht="50" customHeight="1" spans="1:15">
      <c r="A24" s="7" t="s">
        <v>88</v>
      </c>
      <c r="B24" s="7" t="s">
        <v>89</v>
      </c>
      <c r="C24" s="7" t="s">
        <v>90</v>
      </c>
      <c r="D24" s="7" t="s">
        <v>91</v>
      </c>
      <c r="E24" s="8">
        <v>150</v>
      </c>
      <c r="F24" s="8">
        <v>180</v>
      </c>
      <c r="G24" s="9">
        <v>2928</v>
      </c>
      <c r="H24" s="9">
        <v>12438</v>
      </c>
      <c r="I24" s="13">
        <f t="shared" si="0"/>
        <v>330</v>
      </c>
      <c r="J24" s="13">
        <f t="shared" si="1"/>
        <v>113.66</v>
      </c>
      <c r="K24" s="13">
        <v>1110</v>
      </c>
      <c r="L24" s="7">
        <v>22</v>
      </c>
      <c r="M24" s="7" t="s">
        <v>45</v>
      </c>
      <c r="N24" s="36">
        <f t="shared" si="2"/>
        <v>29.28</v>
      </c>
      <c r="O24" s="36">
        <f t="shared" si="3"/>
        <v>84.38</v>
      </c>
    </row>
    <row r="25" ht="50" customHeight="1" spans="1:15">
      <c r="A25" s="7" t="s">
        <v>21</v>
      </c>
      <c r="B25" s="7" t="s">
        <v>92</v>
      </c>
      <c r="C25" s="7" t="s">
        <v>93</v>
      </c>
      <c r="D25" s="7" t="s">
        <v>27</v>
      </c>
      <c r="E25" s="8">
        <v>280</v>
      </c>
      <c r="F25" s="8">
        <v>0</v>
      </c>
      <c r="G25" s="9">
        <v>2304</v>
      </c>
      <c r="H25" s="9">
        <v>20000</v>
      </c>
      <c r="I25" s="13">
        <f t="shared" si="0"/>
        <v>280</v>
      </c>
      <c r="J25" s="13">
        <f t="shared" si="1"/>
        <v>143.04</v>
      </c>
      <c r="K25" s="13">
        <v>930</v>
      </c>
      <c r="L25" s="7">
        <v>23</v>
      </c>
      <c r="M25" s="7" t="s">
        <v>45</v>
      </c>
      <c r="N25" s="36">
        <f t="shared" si="2"/>
        <v>23.04</v>
      </c>
      <c r="O25" s="36">
        <f t="shared" si="3"/>
        <v>120</v>
      </c>
    </row>
    <row r="26" ht="50" customHeight="1" spans="1:15">
      <c r="A26" s="7" t="s">
        <v>88</v>
      </c>
      <c r="B26" s="7" t="s">
        <v>94</v>
      </c>
      <c r="C26" s="7" t="s">
        <v>95</v>
      </c>
      <c r="D26" s="7" t="s">
        <v>91</v>
      </c>
      <c r="E26" s="8">
        <v>280</v>
      </c>
      <c r="F26" s="8">
        <v>0</v>
      </c>
      <c r="G26" s="9">
        <v>5909</v>
      </c>
      <c r="H26" s="9">
        <v>20000</v>
      </c>
      <c r="I26" s="13">
        <f t="shared" si="0"/>
        <v>280</v>
      </c>
      <c r="J26" s="13">
        <f t="shared" si="1"/>
        <v>179.09</v>
      </c>
      <c r="K26" s="13">
        <v>965</v>
      </c>
      <c r="L26" s="7">
        <v>24</v>
      </c>
      <c r="M26" s="7" t="s">
        <v>45</v>
      </c>
      <c r="N26" s="36">
        <f t="shared" si="2"/>
        <v>59.09</v>
      </c>
      <c r="O26" s="36">
        <f t="shared" si="3"/>
        <v>120</v>
      </c>
    </row>
    <row r="27" ht="50" customHeight="1" spans="1:15">
      <c r="A27" s="7" t="s">
        <v>39</v>
      </c>
      <c r="B27" s="7" t="s">
        <v>96</v>
      </c>
      <c r="C27" s="7" t="s">
        <v>97</v>
      </c>
      <c r="D27" s="33" t="s">
        <v>98</v>
      </c>
      <c r="E27" s="8">
        <v>280</v>
      </c>
      <c r="F27" s="8">
        <v>0</v>
      </c>
      <c r="G27" s="9">
        <v>11058</v>
      </c>
      <c r="H27" s="9">
        <v>20000</v>
      </c>
      <c r="I27" s="13">
        <f t="shared" si="0"/>
        <v>280</v>
      </c>
      <c r="J27" s="13">
        <f t="shared" si="1"/>
        <v>190.58</v>
      </c>
      <c r="K27" s="13">
        <v>925</v>
      </c>
      <c r="L27" s="7">
        <v>25</v>
      </c>
      <c r="M27" s="7" t="s">
        <v>45</v>
      </c>
      <c r="N27" s="36">
        <f t="shared" si="2"/>
        <v>70.58</v>
      </c>
      <c r="O27" s="36">
        <f t="shared" si="3"/>
        <v>120</v>
      </c>
    </row>
    <row r="28" ht="50" customHeight="1" spans="1:15">
      <c r="A28" s="7" t="s">
        <v>39</v>
      </c>
      <c r="B28" s="7" t="s">
        <v>99</v>
      </c>
      <c r="C28" s="7" t="s">
        <v>100</v>
      </c>
      <c r="D28" s="7" t="s">
        <v>101</v>
      </c>
      <c r="E28" s="8">
        <v>0</v>
      </c>
      <c r="F28" s="8">
        <v>280</v>
      </c>
      <c r="G28" s="9">
        <v>20000</v>
      </c>
      <c r="H28" s="9">
        <v>15097</v>
      </c>
      <c r="I28" s="13">
        <f t="shared" si="0"/>
        <v>280</v>
      </c>
      <c r="J28" s="13">
        <f t="shared" si="1"/>
        <v>230.97</v>
      </c>
      <c r="K28" s="13">
        <v>1260</v>
      </c>
      <c r="L28" s="7">
        <v>26</v>
      </c>
      <c r="M28" s="7" t="s">
        <v>45</v>
      </c>
      <c r="N28" s="36">
        <f t="shared" si="2"/>
        <v>120</v>
      </c>
      <c r="O28" s="36">
        <f t="shared" si="3"/>
        <v>110.97</v>
      </c>
    </row>
    <row r="29" ht="50" customHeight="1" spans="1:15">
      <c r="A29" s="7" t="s">
        <v>102</v>
      </c>
      <c r="B29" s="7" t="s">
        <v>103</v>
      </c>
      <c r="C29" s="7" t="s">
        <v>104</v>
      </c>
      <c r="D29" s="7" t="s">
        <v>105</v>
      </c>
      <c r="E29" s="8">
        <v>230</v>
      </c>
      <c r="F29" s="8">
        <v>30</v>
      </c>
      <c r="G29" s="9">
        <v>4243</v>
      </c>
      <c r="H29" s="9">
        <v>13603</v>
      </c>
      <c r="I29" s="13">
        <f t="shared" si="0"/>
        <v>260</v>
      </c>
      <c r="J29" s="13">
        <f t="shared" si="1"/>
        <v>138.46</v>
      </c>
      <c r="K29" s="13">
        <v>1130</v>
      </c>
      <c r="L29" s="7">
        <v>27</v>
      </c>
      <c r="M29" s="7" t="s">
        <v>106</v>
      </c>
      <c r="N29" s="36">
        <f t="shared" si="2"/>
        <v>42.43</v>
      </c>
      <c r="O29" s="36">
        <f t="shared" si="3"/>
        <v>96.03</v>
      </c>
    </row>
    <row r="30" ht="50" customHeight="1" spans="1:15">
      <c r="A30" s="7" t="s">
        <v>35</v>
      </c>
      <c r="B30" s="7" t="s">
        <v>107</v>
      </c>
      <c r="C30" s="7" t="s">
        <v>108</v>
      </c>
      <c r="D30" s="7" t="s">
        <v>109</v>
      </c>
      <c r="E30" s="8">
        <v>-30</v>
      </c>
      <c r="F30" s="8">
        <v>280</v>
      </c>
      <c r="G30" s="9">
        <v>20000</v>
      </c>
      <c r="H30" s="9">
        <v>2132</v>
      </c>
      <c r="I30" s="13">
        <f t="shared" si="0"/>
        <v>250</v>
      </c>
      <c r="J30" s="13">
        <f t="shared" si="1"/>
        <v>141.32</v>
      </c>
      <c r="K30" s="13">
        <v>1445</v>
      </c>
      <c r="L30" s="7">
        <v>28</v>
      </c>
      <c r="M30" s="7" t="s">
        <v>106</v>
      </c>
      <c r="N30" s="36">
        <f t="shared" si="2"/>
        <v>120</v>
      </c>
      <c r="O30" s="36">
        <f t="shared" si="3"/>
        <v>21.32</v>
      </c>
    </row>
    <row r="31" ht="50" customHeight="1" spans="1:15">
      <c r="A31" s="7" t="s">
        <v>28</v>
      </c>
      <c r="B31" s="7" t="s">
        <v>110</v>
      </c>
      <c r="C31" s="7" t="s">
        <v>111</v>
      </c>
      <c r="D31" s="7" t="s">
        <v>112</v>
      </c>
      <c r="E31" s="8">
        <v>0</v>
      </c>
      <c r="F31" s="34">
        <v>250</v>
      </c>
      <c r="G31" s="9">
        <v>20000</v>
      </c>
      <c r="H31" s="9">
        <v>2394</v>
      </c>
      <c r="I31" s="13">
        <f t="shared" si="0"/>
        <v>250</v>
      </c>
      <c r="J31" s="13">
        <f t="shared" si="1"/>
        <v>143.94</v>
      </c>
      <c r="K31" s="13">
        <v>855</v>
      </c>
      <c r="L31" s="7">
        <v>29</v>
      </c>
      <c r="M31" s="7" t="s">
        <v>106</v>
      </c>
      <c r="N31" s="36">
        <f t="shared" si="2"/>
        <v>120</v>
      </c>
      <c r="O31" s="36">
        <f t="shared" si="3"/>
        <v>23.94</v>
      </c>
    </row>
    <row r="32" ht="50" customHeight="1" spans="1:15">
      <c r="A32" s="7" t="s">
        <v>102</v>
      </c>
      <c r="B32" s="7" t="s">
        <v>113</v>
      </c>
      <c r="C32" s="7" t="s">
        <v>114</v>
      </c>
      <c r="D32" s="7" t="s">
        <v>115</v>
      </c>
      <c r="E32" s="8">
        <v>120</v>
      </c>
      <c r="F32" s="8">
        <v>120</v>
      </c>
      <c r="G32" s="9">
        <v>3365</v>
      </c>
      <c r="H32" s="9">
        <v>11084</v>
      </c>
      <c r="I32" s="13">
        <f t="shared" si="0"/>
        <v>240</v>
      </c>
      <c r="J32" s="13">
        <f t="shared" si="1"/>
        <v>104.49</v>
      </c>
      <c r="K32" s="13">
        <v>770</v>
      </c>
      <c r="L32" s="7">
        <v>30</v>
      </c>
      <c r="M32" s="7" t="s">
        <v>106</v>
      </c>
      <c r="N32" s="36">
        <f t="shared" si="2"/>
        <v>33.65</v>
      </c>
      <c r="O32" s="36">
        <f t="shared" si="3"/>
        <v>70.84</v>
      </c>
    </row>
    <row r="33" ht="50" customHeight="1" spans="1:15">
      <c r="A33" s="7" t="s">
        <v>63</v>
      </c>
      <c r="B33" s="7" t="s">
        <v>116</v>
      </c>
      <c r="C33" s="7" t="s">
        <v>117</v>
      </c>
      <c r="D33" s="7" t="s">
        <v>69</v>
      </c>
      <c r="E33" s="8">
        <v>0</v>
      </c>
      <c r="F33" s="8">
        <v>230</v>
      </c>
      <c r="G33" s="9">
        <v>20000</v>
      </c>
      <c r="H33" s="9">
        <v>3064</v>
      </c>
      <c r="I33" s="13">
        <f t="shared" si="0"/>
        <v>230</v>
      </c>
      <c r="J33" s="13">
        <f t="shared" si="1"/>
        <v>150.64</v>
      </c>
      <c r="K33" s="13">
        <v>960</v>
      </c>
      <c r="L33" s="7">
        <v>31</v>
      </c>
      <c r="M33" s="7" t="s">
        <v>106</v>
      </c>
      <c r="N33" s="36">
        <f t="shared" si="2"/>
        <v>120</v>
      </c>
      <c r="O33" s="36">
        <f t="shared" si="3"/>
        <v>30.64</v>
      </c>
    </row>
    <row r="34" ht="50" customHeight="1" spans="1:15">
      <c r="A34" s="7" t="s">
        <v>63</v>
      </c>
      <c r="B34" s="7" t="s">
        <v>118</v>
      </c>
      <c r="C34" s="7" t="s">
        <v>119</v>
      </c>
      <c r="D34" s="7" t="s">
        <v>120</v>
      </c>
      <c r="E34" s="8">
        <v>0</v>
      </c>
      <c r="F34" s="8">
        <v>220</v>
      </c>
      <c r="G34" s="9">
        <v>20000</v>
      </c>
      <c r="H34" s="9">
        <v>2824</v>
      </c>
      <c r="I34" s="13">
        <f t="shared" si="0"/>
        <v>220</v>
      </c>
      <c r="J34" s="13">
        <f t="shared" si="1"/>
        <v>148.24</v>
      </c>
      <c r="K34" s="13">
        <v>790</v>
      </c>
      <c r="L34" s="7">
        <v>32</v>
      </c>
      <c r="M34" s="7" t="s">
        <v>106</v>
      </c>
      <c r="N34" s="36">
        <f t="shared" si="2"/>
        <v>120</v>
      </c>
      <c r="O34" s="36">
        <f t="shared" si="3"/>
        <v>28.24</v>
      </c>
    </row>
    <row r="35" ht="50" customHeight="1" spans="1:15">
      <c r="A35" s="7" t="s">
        <v>70</v>
      </c>
      <c r="B35" s="7" t="s">
        <v>121</v>
      </c>
      <c r="C35" s="7" t="s">
        <v>122</v>
      </c>
      <c r="D35" s="7" t="s">
        <v>123</v>
      </c>
      <c r="E35" s="8">
        <v>0</v>
      </c>
      <c r="F35" s="8">
        <v>220</v>
      </c>
      <c r="G35" s="9">
        <v>20000</v>
      </c>
      <c r="H35" s="9">
        <v>14541</v>
      </c>
      <c r="I35" s="13">
        <f t="shared" si="0"/>
        <v>220</v>
      </c>
      <c r="J35" s="13">
        <f t="shared" si="1"/>
        <v>225.41</v>
      </c>
      <c r="K35" s="13">
        <v>1100</v>
      </c>
      <c r="L35" s="7">
        <v>33</v>
      </c>
      <c r="M35" s="7" t="s">
        <v>106</v>
      </c>
      <c r="N35" s="36">
        <f t="shared" si="2"/>
        <v>120</v>
      </c>
      <c r="O35" s="36">
        <f t="shared" si="3"/>
        <v>105.41</v>
      </c>
    </row>
    <row r="36" ht="50" customHeight="1" spans="1:15">
      <c r="A36" s="7" t="s">
        <v>63</v>
      </c>
      <c r="B36" s="7" t="s">
        <v>124</v>
      </c>
      <c r="C36" s="7" t="s">
        <v>125</v>
      </c>
      <c r="D36" s="7" t="s">
        <v>126</v>
      </c>
      <c r="E36" s="8">
        <v>60</v>
      </c>
      <c r="F36" s="8">
        <v>150</v>
      </c>
      <c r="G36" s="9">
        <v>15997</v>
      </c>
      <c r="H36" s="9">
        <v>12557</v>
      </c>
      <c r="I36" s="13">
        <f t="shared" si="0"/>
        <v>210</v>
      </c>
      <c r="J36" s="13">
        <f t="shared" ref="J36:J54" si="4">N36+O36</f>
        <v>205.54</v>
      </c>
      <c r="K36" s="13">
        <v>110</v>
      </c>
      <c r="L36" s="7">
        <v>34</v>
      </c>
      <c r="M36" s="7" t="s">
        <v>106</v>
      </c>
      <c r="N36" s="36">
        <f t="shared" si="2"/>
        <v>119.97</v>
      </c>
      <c r="O36" s="36">
        <f t="shared" si="3"/>
        <v>85.57</v>
      </c>
    </row>
    <row r="37" ht="50" customHeight="1" spans="1:15">
      <c r="A37" s="7" t="s">
        <v>70</v>
      </c>
      <c r="B37" s="7" t="s">
        <v>127</v>
      </c>
      <c r="C37" s="7" t="s">
        <v>128</v>
      </c>
      <c r="D37" s="7" t="s">
        <v>129</v>
      </c>
      <c r="E37" s="8">
        <v>0</v>
      </c>
      <c r="F37" s="8">
        <v>180</v>
      </c>
      <c r="G37" s="9">
        <v>20000</v>
      </c>
      <c r="H37" s="9">
        <v>2288</v>
      </c>
      <c r="I37" s="13">
        <f t="shared" si="0"/>
        <v>180</v>
      </c>
      <c r="J37" s="13">
        <f t="shared" si="4"/>
        <v>142.88</v>
      </c>
      <c r="K37" s="13">
        <v>855</v>
      </c>
      <c r="L37" s="7">
        <v>35</v>
      </c>
      <c r="M37" s="7" t="s">
        <v>106</v>
      </c>
      <c r="N37" s="36">
        <f t="shared" si="2"/>
        <v>120</v>
      </c>
      <c r="O37" s="36">
        <f t="shared" si="3"/>
        <v>22.88</v>
      </c>
    </row>
    <row r="38" ht="50" customHeight="1" spans="1:15">
      <c r="A38" s="7" t="s">
        <v>84</v>
      </c>
      <c r="B38" s="7" t="s">
        <v>130</v>
      </c>
      <c r="C38" s="7" t="s">
        <v>131</v>
      </c>
      <c r="D38" s="7" t="s">
        <v>132</v>
      </c>
      <c r="E38" s="8">
        <v>0</v>
      </c>
      <c r="F38" s="8">
        <v>160</v>
      </c>
      <c r="G38" s="9">
        <v>20000</v>
      </c>
      <c r="H38" s="9">
        <v>20000</v>
      </c>
      <c r="I38" s="13">
        <f t="shared" si="0"/>
        <v>160</v>
      </c>
      <c r="J38" s="13">
        <f t="shared" si="4"/>
        <v>240</v>
      </c>
      <c r="K38" s="13">
        <v>780</v>
      </c>
      <c r="L38" s="7">
        <v>36</v>
      </c>
      <c r="M38" s="7" t="s">
        <v>106</v>
      </c>
      <c r="N38" s="36">
        <f t="shared" si="2"/>
        <v>120</v>
      </c>
      <c r="O38" s="36">
        <f t="shared" si="3"/>
        <v>120</v>
      </c>
    </row>
    <row r="39" ht="50" customHeight="1" spans="1:15">
      <c r="A39" s="7" t="s">
        <v>102</v>
      </c>
      <c r="B39" s="7" t="s">
        <v>133</v>
      </c>
      <c r="C39" s="7" t="s">
        <v>134</v>
      </c>
      <c r="D39" s="7" t="s">
        <v>115</v>
      </c>
      <c r="E39" s="8">
        <v>120</v>
      </c>
      <c r="F39" s="8">
        <v>0</v>
      </c>
      <c r="G39" s="9">
        <v>13475</v>
      </c>
      <c r="H39" s="9">
        <v>20000</v>
      </c>
      <c r="I39" s="13">
        <f t="shared" si="0"/>
        <v>120</v>
      </c>
      <c r="J39" s="13">
        <f t="shared" si="4"/>
        <v>214.75</v>
      </c>
      <c r="K39" s="13">
        <v>945</v>
      </c>
      <c r="L39" s="7">
        <v>37</v>
      </c>
      <c r="M39" s="7" t="s">
        <v>106</v>
      </c>
      <c r="N39" s="36">
        <f t="shared" si="2"/>
        <v>94.75</v>
      </c>
      <c r="O39" s="36">
        <f t="shared" si="3"/>
        <v>120</v>
      </c>
    </row>
    <row r="40" ht="50" customHeight="1" spans="1:15">
      <c r="A40" s="7" t="s">
        <v>88</v>
      </c>
      <c r="B40" s="7" t="s">
        <v>135</v>
      </c>
      <c r="C40" s="7" t="s">
        <v>136</v>
      </c>
      <c r="D40" s="7" t="s">
        <v>137</v>
      </c>
      <c r="E40" s="8">
        <v>60</v>
      </c>
      <c r="F40" s="8">
        <v>0</v>
      </c>
      <c r="G40" s="9">
        <v>5612</v>
      </c>
      <c r="H40" s="9">
        <v>20000</v>
      </c>
      <c r="I40" s="13">
        <f t="shared" si="0"/>
        <v>60</v>
      </c>
      <c r="J40" s="13">
        <f t="shared" si="4"/>
        <v>176.12</v>
      </c>
      <c r="K40" s="13">
        <v>835</v>
      </c>
      <c r="L40" s="7">
        <v>38</v>
      </c>
      <c r="M40" s="7" t="s">
        <v>106</v>
      </c>
      <c r="N40" s="36">
        <f t="shared" si="2"/>
        <v>56.12</v>
      </c>
      <c r="O40" s="36">
        <f t="shared" si="3"/>
        <v>120</v>
      </c>
    </row>
    <row r="41" ht="50" customHeight="1" spans="1:15">
      <c r="A41" s="7" t="s">
        <v>21</v>
      </c>
      <c r="B41" s="7" t="s">
        <v>138</v>
      </c>
      <c r="C41" s="7" t="s">
        <v>139</v>
      </c>
      <c r="D41" s="7" t="s">
        <v>140</v>
      </c>
      <c r="E41" s="8">
        <v>0</v>
      </c>
      <c r="F41" s="8">
        <v>0</v>
      </c>
      <c r="G41" s="9">
        <v>20000</v>
      </c>
      <c r="H41" s="9">
        <v>2000</v>
      </c>
      <c r="I41" s="13">
        <f t="shared" si="0"/>
        <v>0</v>
      </c>
      <c r="J41" s="13">
        <f t="shared" si="4"/>
        <v>140</v>
      </c>
      <c r="K41" s="13">
        <v>1065</v>
      </c>
      <c r="L41" s="7">
        <v>39</v>
      </c>
      <c r="M41" s="7" t="s">
        <v>106</v>
      </c>
      <c r="N41" s="36">
        <f t="shared" si="2"/>
        <v>120</v>
      </c>
      <c r="O41" s="36">
        <f t="shared" si="3"/>
        <v>20</v>
      </c>
    </row>
    <row r="42" ht="50" customHeight="1" spans="1:15">
      <c r="A42" s="7" t="s">
        <v>63</v>
      </c>
      <c r="B42" s="7" t="s">
        <v>141</v>
      </c>
      <c r="C42" s="7" t="s">
        <v>142</v>
      </c>
      <c r="D42" s="7" t="s">
        <v>126</v>
      </c>
      <c r="E42" s="8">
        <v>0</v>
      </c>
      <c r="F42" s="8">
        <v>0</v>
      </c>
      <c r="G42" s="9">
        <v>20000</v>
      </c>
      <c r="H42" s="9">
        <v>20000</v>
      </c>
      <c r="I42" s="13">
        <f t="shared" si="0"/>
        <v>0</v>
      </c>
      <c r="J42" s="13">
        <f t="shared" si="4"/>
        <v>240</v>
      </c>
      <c r="K42" s="13">
        <v>1195</v>
      </c>
      <c r="L42" s="7">
        <v>39</v>
      </c>
      <c r="M42" s="7" t="s">
        <v>106</v>
      </c>
      <c r="N42" s="36">
        <f t="shared" si="2"/>
        <v>120</v>
      </c>
      <c r="O42" s="36">
        <f t="shared" si="3"/>
        <v>120</v>
      </c>
    </row>
    <row r="43" ht="50" customHeight="1" spans="1:15">
      <c r="A43" s="7" t="s">
        <v>39</v>
      </c>
      <c r="B43" s="7" t="s">
        <v>143</v>
      </c>
      <c r="C43" s="7" t="s">
        <v>144</v>
      </c>
      <c r="D43" s="7" t="s">
        <v>145</v>
      </c>
      <c r="E43" s="8">
        <v>0</v>
      </c>
      <c r="F43" s="8">
        <v>0</v>
      </c>
      <c r="G43" s="9">
        <v>20000</v>
      </c>
      <c r="H43" s="9">
        <v>20000</v>
      </c>
      <c r="I43" s="13">
        <f t="shared" si="0"/>
        <v>0</v>
      </c>
      <c r="J43" s="13">
        <f t="shared" si="4"/>
        <v>240</v>
      </c>
      <c r="K43" s="13">
        <v>1105</v>
      </c>
      <c r="L43" s="7">
        <v>39</v>
      </c>
      <c r="M43" s="7" t="s">
        <v>106</v>
      </c>
      <c r="N43" s="36">
        <f t="shared" si="2"/>
        <v>120</v>
      </c>
      <c r="O43" s="36">
        <f t="shared" si="3"/>
        <v>120</v>
      </c>
    </row>
    <row r="44" ht="50" customHeight="1" spans="1:15">
      <c r="A44" s="7" t="s">
        <v>39</v>
      </c>
      <c r="B44" s="7" t="s">
        <v>146</v>
      </c>
      <c r="C44" s="7" t="s">
        <v>147</v>
      </c>
      <c r="D44" s="7" t="s">
        <v>148</v>
      </c>
      <c r="E44" s="8">
        <v>0</v>
      </c>
      <c r="F44" s="8">
        <v>0</v>
      </c>
      <c r="G44" s="9">
        <v>20000</v>
      </c>
      <c r="H44" s="9">
        <v>20000</v>
      </c>
      <c r="I44" s="13">
        <f t="shared" si="0"/>
        <v>0</v>
      </c>
      <c r="J44" s="13">
        <f t="shared" si="4"/>
        <v>240</v>
      </c>
      <c r="K44" s="13">
        <v>1035</v>
      </c>
      <c r="L44" s="7">
        <v>39</v>
      </c>
      <c r="M44" s="7" t="s">
        <v>106</v>
      </c>
      <c r="N44" s="36">
        <f t="shared" si="2"/>
        <v>120</v>
      </c>
      <c r="O44" s="36">
        <f t="shared" si="3"/>
        <v>120</v>
      </c>
    </row>
    <row r="45" ht="50" customHeight="1" spans="1:15">
      <c r="A45" s="7" t="s">
        <v>84</v>
      </c>
      <c r="B45" s="7" t="s">
        <v>149</v>
      </c>
      <c r="C45" s="7" t="s">
        <v>150</v>
      </c>
      <c r="D45" s="7" t="s">
        <v>151</v>
      </c>
      <c r="E45" s="8">
        <v>0</v>
      </c>
      <c r="F45" s="8">
        <v>0</v>
      </c>
      <c r="G45" s="9">
        <v>20000</v>
      </c>
      <c r="H45" s="9">
        <v>20000</v>
      </c>
      <c r="I45" s="13">
        <f t="shared" si="0"/>
        <v>0</v>
      </c>
      <c r="J45" s="13">
        <f t="shared" si="4"/>
        <v>240</v>
      </c>
      <c r="K45" s="13">
        <v>980</v>
      </c>
      <c r="L45" s="7">
        <v>39</v>
      </c>
      <c r="M45" s="7" t="s">
        <v>106</v>
      </c>
      <c r="N45" s="36">
        <f t="shared" si="2"/>
        <v>120</v>
      </c>
      <c r="O45" s="36">
        <f t="shared" si="3"/>
        <v>120</v>
      </c>
    </row>
    <row r="46" ht="50" customHeight="1" spans="1:15">
      <c r="A46" s="7" t="s">
        <v>28</v>
      </c>
      <c r="B46" s="7" t="s">
        <v>152</v>
      </c>
      <c r="C46" s="7" t="s">
        <v>153</v>
      </c>
      <c r="D46" s="7" t="s">
        <v>154</v>
      </c>
      <c r="E46" s="8">
        <v>0</v>
      </c>
      <c r="F46" s="8">
        <v>0</v>
      </c>
      <c r="G46" s="9">
        <v>20000</v>
      </c>
      <c r="H46" s="9">
        <v>20000</v>
      </c>
      <c r="I46" s="13">
        <f t="shared" si="0"/>
        <v>0</v>
      </c>
      <c r="J46" s="13">
        <f t="shared" si="4"/>
        <v>240</v>
      </c>
      <c r="K46" s="13">
        <v>955</v>
      </c>
      <c r="L46" s="7">
        <v>39</v>
      </c>
      <c r="M46" s="7" t="s">
        <v>106</v>
      </c>
      <c r="N46" s="36">
        <f t="shared" si="2"/>
        <v>120</v>
      </c>
      <c r="O46" s="36">
        <f t="shared" si="3"/>
        <v>120</v>
      </c>
    </row>
    <row r="47" ht="50" customHeight="1" spans="1:15">
      <c r="A47" s="7" t="s">
        <v>56</v>
      </c>
      <c r="B47" s="7" t="s">
        <v>155</v>
      </c>
      <c r="C47" s="7" t="s">
        <v>156</v>
      </c>
      <c r="D47" s="7" t="s">
        <v>157</v>
      </c>
      <c r="E47" s="8">
        <v>0</v>
      </c>
      <c r="F47" s="8">
        <v>0</v>
      </c>
      <c r="G47" s="9">
        <v>20000</v>
      </c>
      <c r="H47" s="9">
        <v>20000</v>
      </c>
      <c r="I47" s="13">
        <f t="shared" si="0"/>
        <v>0</v>
      </c>
      <c r="J47" s="13">
        <f t="shared" si="4"/>
        <v>240</v>
      </c>
      <c r="K47" s="13">
        <v>885</v>
      </c>
      <c r="L47" s="7">
        <v>39</v>
      </c>
      <c r="M47" s="7" t="s">
        <v>106</v>
      </c>
      <c r="N47" s="36">
        <f t="shared" si="2"/>
        <v>120</v>
      </c>
      <c r="O47" s="36">
        <f t="shared" si="3"/>
        <v>120</v>
      </c>
    </row>
    <row r="48" ht="50" customHeight="1" spans="1:15">
      <c r="A48" s="7" t="s">
        <v>77</v>
      </c>
      <c r="B48" s="7" t="s">
        <v>158</v>
      </c>
      <c r="C48" s="7" t="s">
        <v>159</v>
      </c>
      <c r="D48" s="7" t="s">
        <v>160</v>
      </c>
      <c r="E48" s="8">
        <v>0</v>
      </c>
      <c r="F48" s="8">
        <v>0</v>
      </c>
      <c r="G48" s="9">
        <v>20000</v>
      </c>
      <c r="H48" s="9">
        <v>20000</v>
      </c>
      <c r="I48" s="13">
        <f t="shared" si="0"/>
        <v>0</v>
      </c>
      <c r="J48" s="13">
        <f t="shared" si="4"/>
        <v>240</v>
      </c>
      <c r="K48" s="13">
        <v>870</v>
      </c>
      <c r="L48" s="7">
        <v>39</v>
      </c>
      <c r="M48" s="7" t="s">
        <v>106</v>
      </c>
      <c r="N48" s="36">
        <f t="shared" si="2"/>
        <v>120</v>
      </c>
      <c r="O48" s="36">
        <f t="shared" si="3"/>
        <v>120</v>
      </c>
    </row>
    <row r="49" ht="50" customHeight="1" spans="1:15">
      <c r="A49" s="7" t="s">
        <v>161</v>
      </c>
      <c r="B49" s="7" t="s">
        <v>162</v>
      </c>
      <c r="C49" s="7" t="s">
        <v>163</v>
      </c>
      <c r="D49" s="7" t="s">
        <v>164</v>
      </c>
      <c r="E49" s="8">
        <v>0</v>
      </c>
      <c r="F49" s="8">
        <v>0</v>
      </c>
      <c r="G49" s="9">
        <v>20000</v>
      </c>
      <c r="H49" s="9">
        <v>20000</v>
      </c>
      <c r="I49" s="13">
        <f t="shared" si="0"/>
        <v>0</v>
      </c>
      <c r="J49" s="13">
        <f t="shared" si="4"/>
        <v>240</v>
      </c>
      <c r="K49" s="13">
        <v>845</v>
      </c>
      <c r="L49" s="7">
        <v>39</v>
      </c>
      <c r="M49" s="7" t="s">
        <v>106</v>
      </c>
      <c r="N49" s="36">
        <f t="shared" si="2"/>
        <v>120</v>
      </c>
      <c r="O49" s="36">
        <f t="shared" si="3"/>
        <v>120</v>
      </c>
    </row>
    <row r="50" ht="50" customHeight="1" spans="1:15">
      <c r="A50" s="7" t="s">
        <v>165</v>
      </c>
      <c r="B50" s="7" t="s">
        <v>166</v>
      </c>
      <c r="C50" s="7" t="s">
        <v>167</v>
      </c>
      <c r="D50" s="7" t="s">
        <v>168</v>
      </c>
      <c r="E50" s="8">
        <v>0</v>
      </c>
      <c r="F50" s="8">
        <v>0</v>
      </c>
      <c r="G50" s="9">
        <v>20000</v>
      </c>
      <c r="H50" s="9">
        <v>20000</v>
      </c>
      <c r="I50" s="13">
        <f t="shared" si="0"/>
        <v>0</v>
      </c>
      <c r="J50" s="13">
        <f t="shared" si="4"/>
        <v>240</v>
      </c>
      <c r="K50" s="13">
        <v>840</v>
      </c>
      <c r="L50" s="7">
        <v>39</v>
      </c>
      <c r="M50" s="7" t="s">
        <v>106</v>
      </c>
      <c r="N50" s="36">
        <f t="shared" si="2"/>
        <v>120</v>
      </c>
      <c r="O50" s="36">
        <f t="shared" si="3"/>
        <v>120</v>
      </c>
    </row>
    <row r="51" ht="50" customHeight="1" spans="1:15">
      <c r="A51" s="7" t="s">
        <v>169</v>
      </c>
      <c r="B51" s="7" t="s">
        <v>170</v>
      </c>
      <c r="C51" s="7" t="s">
        <v>171</v>
      </c>
      <c r="D51" s="7" t="s">
        <v>172</v>
      </c>
      <c r="E51" s="8">
        <v>0</v>
      </c>
      <c r="F51" s="8">
        <v>0</v>
      </c>
      <c r="G51" s="9">
        <v>20000</v>
      </c>
      <c r="H51" s="9">
        <v>20000</v>
      </c>
      <c r="I51" s="13">
        <f t="shared" si="0"/>
        <v>0</v>
      </c>
      <c r="J51" s="13">
        <f t="shared" si="4"/>
        <v>240</v>
      </c>
      <c r="K51" s="13">
        <v>835</v>
      </c>
      <c r="L51" s="7">
        <v>39</v>
      </c>
      <c r="M51" s="7" t="s">
        <v>106</v>
      </c>
      <c r="N51" s="36">
        <f t="shared" si="2"/>
        <v>120</v>
      </c>
      <c r="O51" s="36">
        <f t="shared" si="3"/>
        <v>120</v>
      </c>
    </row>
    <row r="52" ht="50" customHeight="1" spans="1:15">
      <c r="A52" s="7" t="s">
        <v>21</v>
      </c>
      <c r="B52" s="7" t="s">
        <v>173</v>
      </c>
      <c r="C52" s="7" t="s">
        <v>174</v>
      </c>
      <c r="D52" s="7" t="s">
        <v>175</v>
      </c>
      <c r="E52" s="8">
        <v>0</v>
      </c>
      <c r="F52" s="8">
        <v>0</v>
      </c>
      <c r="G52" s="9">
        <v>20000</v>
      </c>
      <c r="H52" s="9">
        <v>20000</v>
      </c>
      <c r="I52" s="13">
        <f t="shared" si="0"/>
        <v>0</v>
      </c>
      <c r="J52" s="13">
        <f t="shared" si="4"/>
        <v>240</v>
      </c>
      <c r="K52" s="13">
        <v>810</v>
      </c>
      <c r="L52" s="7">
        <v>39</v>
      </c>
      <c r="M52" s="7" t="s">
        <v>106</v>
      </c>
      <c r="N52" s="36">
        <f t="shared" si="2"/>
        <v>120</v>
      </c>
      <c r="O52" s="36">
        <f t="shared" si="3"/>
        <v>120</v>
      </c>
    </row>
    <row r="53" ht="50" customHeight="1" spans="1:15">
      <c r="A53" s="7" t="s">
        <v>14</v>
      </c>
      <c r="B53" s="7" t="s">
        <v>176</v>
      </c>
      <c r="C53" s="7" t="s">
        <v>177</v>
      </c>
      <c r="D53" s="7" t="s">
        <v>62</v>
      </c>
      <c r="E53" s="8">
        <v>0</v>
      </c>
      <c r="F53" s="8">
        <v>0</v>
      </c>
      <c r="G53" s="9">
        <v>20000</v>
      </c>
      <c r="H53" s="9">
        <v>20000</v>
      </c>
      <c r="I53" s="13">
        <f t="shared" si="0"/>
        <v>0</v>
      </c>
      <c r="J53" s="13">
        <f t="shared" si="4"/>
        <v>240</v>
      </c>
      <c r="K53" s="13">
        <v>715</v>
      </c>
      <c r="L53" s="7">
        <v>39</v>
      </c>
      <c r="M53" s="7" t="s">
        <v>106</v>
      </c>
      <c r="N53" s="36">
        <f t="shared" si="2"/>
        <v>120</v>
      </c>
      <c r="O53" s="36">
        <f t="shared" si="3"/>
        <v>120</v>
      </c>
    </row>
    <row r="54" ht="50" customHeight="1" spans="1:15">
      <c r="A54" s="7" t="s">
        <v>63</v>
      </c>
      <c r="B54" s="7" t="s">
        <v>178</v>
      </c>
      <c r="C54" s="7" t="s">
        <v>179</v>
      </c>
      <c r="D54" s="7" t="s">
        <v>76</v>
      </c>
      <c r="E54" s="8">
        <v>0</v>
      </c>
      <c r="F54" s="8">
        <v>0</v>
      </c>
      <c r="G54" s="9">
        <v>20000</v>
      </c>
      <c r="H54" s="9">
        <v>20000</v>
      </c>
      <c r="I54" s="13">
        <f t="shared" si="0"/>
        <v>0</v>
      </c>
      <c r="J54" s="13">
        <f t="shared" si="4"/>
        <v>240</v>
      </c>
      <c r="K54" s="13">
        <v>665</v>
      </c>
      <c r="L54" s="7">
        <v>39</v>
      </c>
      <c r="M54" s="7" t="s">
        <v>106</v>
      </c>
      <c r="N54" s="36">
        <f t="shared" si="2"/>
        <v>120</v>
      </c>
      <c r="O54" s="36">
        <f t="shared" si="3"/>
        <v>120</v>
      </c>
    </row>
    <row r="55" hidden="1"/>
  </sheetData>
  <sortState ref="K45:K53">
    <sortCondition ref="K3:K54" descending="1"/>
  </sortState>
  <mergeCells count="1">
    <mergeCell ref="A1:M1"/>
  </mergeCells>
  <printOptions horizontalCentered="1"/>
  <pageMargins left="0.393055555555556" right="0.393055555555556" top="0.156944444444444" bottom="0.393055555555556" header="0" footer="0"/>
  <pageSetup paperSize="9" scale="39" fitToHeight="0" orientation="landscape" horizontalDpi="36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3"/>
  <sheetViews>
    <sheetView tabSelected="1" zoomScale="50" zoomScaleNormal="50" topLeftCell="A35" workbookViewId="0">
      <selection activeCell="M2" sqref="M2"/>
    </sheetView>
  </sheetViews>
  <sheetFormatPr defaultColWidth="8.86666666666667" defaultRowHeight="13.5"/>
  <cols>
    <col min="1" max="1" width="12.2666666666667" style="19" customWidth="1"/>
    <col min="2" max="2" width="91" style="19" customWidth="1"/>
    <col min="3" max="3" width="29.5333333333333" style="19" customWidth="1"/>
    <col min="4" max="4" width="29.1333333333333" style="19" customWidth="1"/>
    <col min="5" max="5" width="23.7333333333333" style="19" customWidth="1"/>
    <col min="6" max="6" width="19.7333333333333" style="19" customWidth="1"/>
    <col min="7" max="7" width="29" style="19" customWidth="1"/>
    <col min="8" max="8" width="28.5333333333333" style="20" customWidth="1"/>
    <col min="9" max="9" width="29.4666666666667" style="21" customWidth="1"/>
    <col min="10" max="10" width="16.6" style="22" customWidth="1"/>
    <col min="11" max="11" width="26.9333333333333" style="23" customWidth="1"/>
    <col min="12" max="13" width="16.6" customWidth="1"/>
    <col min="14" max="15" width="12.4666666666667"/>
  </cols>
  <sheetData>
    <row r="1" ht="66" customHeight="1" spans="1:13">
      <c r="A1" s="24" t="s">
        <v>180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="1" customFormat="1" ht="48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  <c r="I2" s="13" t="s">
        <v>9</v>
      </c>
      <c r="J2" s="5" t="s">
        <v>10</v>
      </c>
      <c r="K2" s="5" t="s">
        <v>11</v>
      </c>
      <c r="L2" s="4" t="s">
        <v>12</v>
      </c>
      <c r="M2" s="4" t="s">
        <v>13</v>
      </c>
    </row>
    <row r="3" s="2" customFormat="1" ht="50" customHeight="1" spans="1:15">
      <c r="A3" s="7" t="s">
        <v>14</v>
      </c>
      <c r="B3" s="7" t="s">
        <v>181</v>
      </c>
      <c r="C3" s="7" t="s">
        <v>182</v>
      </c>
      <c r="D3" s="7" t="s">
        <v>183</v>
      </c>
      <c r="E3" s="8">
        <v>440</v>
      </c>
      <c r="F3" s="8">
        <v>440</v>
      </c>
      <c r="G3" s="9">
        <v>2238</v>
      </c>
      <c r="H3" s="9">
        <v>2204</v>
      </c>
      <c r="I3" s="13">
        <f t="shared" ref="I3:I54" si="0">SUM(E3,F3)</f>
        <v>880</v>
      </c>
      <c r="J3" s="13">
        <v>44.42</v>
      </c>
      <c r="K3" s="13">
        <v>730</v>
      </c>
      <c r="L3" s="7">
        <v>1</v>
      </c>
      <c r="M3" s="7" t="s">
        <v>18</v>
      </c>
      <c r="N3" s="14">
        <f t="shared" ref="N3:N54" si="1">IF(LEN(G3)&lt;5,G3/100,LEFT(G3,1)*60+RIGHT(G3,4)/100)</f>
        <v>22.38</v>
      </c>
      <c r="O3" s="14">
        <f t="shared" ref="O3:O54" si="2">IF(LEN(H3)&lt;5,H3/100,LEFT(H3,1)*60+RIGHT(H3,4)/100)</f>
        <v>22.04</v>
      </c>
    </row>
    <row r="4" s="2" customFormat="1" ht="50" customHeight="1" spans="1:15">
      <c r="A4" s="7" t="s">
        <v>14</v>
      </c>
      <c r="B4" s="7" t="s">
        <v>184</v>
      </c>
      <c r="C4" s="7" t="s">
        <v>185</v>
      </c>
      <c r="D4" s="7" t="s">
        <v>183</v>
      </c>
      <c r="E4" s="8">
        <v>440</v>
      </c>
      <c r="F4" s="8">
        <v>440</v>
      </c>
      <c r="G4" s="9">
        <v>2454</v>
      </c>
      <c r="H4" s="9">
        <v>2450</v>
      </c>
      <c r="I4" s="13">
        <f t="shared" si="0"/>
        <v>880</v>
      </c>
      <c r="J4" s="13">
        <v>49.04</v>
      </c>
      <c r="K4" s="13">
        <v>785</v>
      </c>
      <c r="L4" s="7">
        <v>2</v>
      </c>
      <c r="M4" s="7" t="s">
        <v>18</v>
      </c>
      <c r="N4" s="14">
        <f t="shared" si="1"/>
        <v>24.54</v>
      </c>
      <c r="O4" s="14">
        <f t="shared" si="2"/>
        <v>24.5</v>
      </c>
    </row>
    <row r="5" s="2" customFormat="1" ht="50" customHeight="1" spans="1:15">
      <c r="A5" s="7" t="s">
        <v>14</v>
      </c>
      <c r="B5" s="7" t="s">
        <v>186</v>
      </c>
      <c r="C5" s="7" t="s">
        <v>187</v>
      </c>
      <c r="D5" s="7" t="s">
        <v>188</v>
      </c>
      <c r="E5" s="8">
        <v>440</v>
      </c>
      <c r="F5" s="8">
        <v>440</v>
      </c>
      <c r="G5" s="9">
        <v>2529</v>
      </c>
      <c r="H5" s="9">
        <v>2506</v>
      </c>
      <c r="I5" s="13">
        <f t="shared" si="0"/>
        <v>880</v>
      </c>
      <c r="J5" s="13">
        <v>50.35</v>
      </c>
      <c r="K5" s="13">
        <v>940</v>
      </c>
      <c r="L5" s="7">
        <v>3</v>
      </c>
      <c r="M5" s="7" t="s">
        <v>18</v>
      </c>
      <c r="N5" s="14">
        <f t="shared" si="1"/>
        <v>25.29</v>
      </c>
      <c r="O5" s="14">
        <f t="shared" si="2"/>
        <v>25.06</v>
      </c>
    </row>
    <row r="6" s="2" customFormat="1" ht="50" customHeight="1" spans="1:15">
      <c r="A6" s="7" t="s">
        <v>161</v>
      </c>
      <c r="B6" s="7" t="s">
        <v>189</v>
      </c>
      <c r="C6" s="7" t="s">
        <v>190</v>
      </c>
      <c r="D6" s="7" t="s">
        <v>191</v>
      </c>
      <c r="E6" s="8">
        <v>440</v>
      </c>
      <c r="F6" s="8">
        <v>440</v>
      </c>
      <c r="G6" s="9">
        <v>3053</v>
      </c>
      <c r="H6" s="9">
        <v>3044</v>
      </c>
      <c r="I6" s="13">
        <f t="shared" si="0"/>
        <v>880</v>
      </c>
      <c r="J6" s="13">
        <v>60.97</v>
      </c>
      <c r="K6" s="13">
        <v>855</v>
      </c>
      <c r="L6" s="7">
        <v>4</v>
      </c>
      <c r="M6" s="7" t="s">
        <v>18</v>
      </c>
      <c r="N6" s="14">
        <f t="shared" si="1"/>
        <v>30.53</v>
      </c>
      <c r="O6" s="14">
        <f t="shared" si="2"/>
        <v>30.44</v>
      </c>
    </row>
    <row r="7" s="2" customFormat="1" ht="50" customHeight="1" spans="1:15">
      <c r="A7" s="7" t="s">
        <v>39</v>
      </c>
      <c r="B7" s="7" t="s">
        <v>192</v>
      </c>
      <c r="C7" s="7" t="s">
        <v>193</v>
      </c>
      <c r="D7" s="7" t="s">
        <v>194</v>
      </c>
      <c r="E7" s="8">
        <v>440</v>
      </c>
      <c r="F7" s="8">
        <v>440</v>
      </c>
      <c r="G7" s="9">
        <v>3541</v>
      </c>
      <c r="H7" s="9">
        <v>3581</v>
      </c>
      <c r="I7" s="13">
        <f t="shared" si="0"/>
        <v>880</v>
      </c>
      <c r="J7" s="13">
        <v>71.22</v>
      </c>
      <c r="K7" s="13">
        <v>670</v>
      </c>
      <c r="L7" s="7">
        <v>5</v>
      </c>
      <c r="M7" s="7" t="s">
        <v>18</v>
      </c>
      <c r="N7" s="14">
        <f t="shared" si="1"/>
        <v>35.41</v>
      </c>
      <c r="O7" s="14">
        <f t="shared" si="2"/>
        <v>35.81</v>
      </c>
    </row>
    <row r="8" s="2" customFormat="1" ht="50" customHeight="1" spans="1:15">
      <c r="A8" s="7" t="s">
        <v>28</v>
      </c>
      <c r="B8" s="7" t="s">
        <v>195</v>
      </c>
      <c r="C8" s="7" t="s">
        <v>196</v>
      </c>
      <c r="D8" s="7" t="s">
        <v>197</v>
      </c>
      <c r="E8" s="8">
        <v>440</v>
      </c>
      <c r="F8" s="8">
        <v>440</v>
      </c>
      <c r="G8" s="9">
        <v>3625</v>
      </c>
      <c r="H8" s="9">
        <v>3547</v>
      </c>
      <c r="I8" s="13">
        <f t="shared" si="0"/>
        <v>880</v>
      </c>
      <c r="J8" s="13">
        <v>71.72</v>
      </c>
      <c r="K8" s="13">
        <v>685</v>
      </c>
      <c r="L8" s="7">
        <v>6</v>
      </c>
      <c r="M8" s="7" t="s">
        <v>18</v>
      </c>
      <c r="N8" s="14">
        <f t="shared" si="1"/>
        <v>36.25</v>
      </c>
      <c r="O8" s="14">
        <f t="shared" si="2"/>
        <v>35.47</v>
      </c>
    </row>
    <row r="9" s="2" customFormat="1" ht="50" customHeight="1" spans="1:15">
      <c r="A9" s="7" t="s">
        <v>39</v>
      </c>
      <c r="B9" s="7" t="s">
        <v>198</v>
      </c>
      <c r="C9" s="7" t="s">
        <v>199</v>
      </c>
      <c r="D9" s="7" t="s">
        <v>200</v>
      </c>
      <c r="E9" s="8">
        <v>440</v>
      </c>
      <c r="F9" s="8">
        <v>440</v>
      </c>
      <c r="G9" s="9">
        <v>5200</v>
      </c>
      <c r="H9" s="9">
        <v>5184</v>
      </c>
      <c r="I9" s="13">
        <f t="shared" si="0"/>
        <v>880</v>
      </c>
      <c r="J9" s="13">
        <v>103.84</v>
      </c>
      <c r="K9" s="13">
        <v>840</v>
      </c>
      <c r="L9" s="7">
        <v>7</v>
      </c>
      <c r="M9" s="7" t="s">
        <v>18</v>
      </c>
      <c r="N9" s="14">
        <f t="shared" si="1"/>
        <v>52</v>
      </c>
      <c r="O9" s="14">
        <f t="shared" si="2"/>
        <v>51.84</v>
      </c>
    </row>
    <row r="10" s="2" customFormat="1" ht="50" customHeight="1" spans="1:15">
      <c r="A10" s="7" t="s">
        <v>39</v>
      </c>
      <c r="B10" s="7" t="s">
        <v>201</v>
      </c>
      <c r="C10" s="7" t="s">
        <v>202</v>
      </c>
      <c r="D10" s="7" t="s">
        <v>203</v>
      </c>
      <c r="E10" s="8">
        <v>440</v>
      </c>
      <c r="F10" s="8">
        <v>440</v>
      </c>
      <c r="G10" s="9">
        <v>5414</v>
      </c>
      <c r="H10" s="9">
        <v>5398</v>
      </c>
      <c r="I10" s="13">
        <f t="shared" si="0"/>
        <v>880</v>
      </c>
      <c r="J10" s="13">
        <v>108.12</v>
      </c>
      <c r="K10" s="13">
        <v>960</v>
      </c>
      <c r="L10" s="7">
        <v>8</v>
      </c>
      <c r="M10" s="7" t="s">
        <v>18</v>
      </c>
      <c r="N10" s="14">
        <f t="shared" si="1"/>
        <v>54.14</v>
      </c>
      <c r="O10" s="14">
        <f t="shared" si="2"/>
        <v>53.98</v>
      </c>
    </row>
    <row r="11" s="2" customFormat="1" ht="50" customHeight="1" spans="1:15">
      <c r="A11" s="7" t="s">
        <v>39</v>
      </c>
      <c r="B11" s="7" t="s">
        <v>204</v>
      </c>
      <c r="C11" s="7" t="s">
        <v>205</v>
      </c>
      <c r="D11" s="7" t="s">
        <v>206</v>
      </c>
      <c r="E11" s="8">
        <v>440</v>
      </c>
      <c r="F11" s="8">
        <v>440</v>
      </c>
      <c r="G11" s="9">
        <v>5935</v>
      </c>
      <c r="H11" s="9">
        <v>10100</v>
      </c>
      <c r="I11" s="13">
        <f t="shared" si="0"/>
        <v>880</v>
      </c>
      <c r="J11" s="13">
        <v>120.35</v>
      </c>
      <c r="K11" s="13">
        <v>960</v>
      </c>
      <c r="L11" s="7">
        <v>9</v>
      </c>
      <c r="M11" s="7" t="s">
        <v>45</v>
      </c>
      <c r="N11" s="14">
        <f t="shared" si="1"/>
        <v>59.35</v>
      </c>
      <c r="O11" s="14">
        <f t="shared" si="2"/>
        <v>61</v>
      </c>
    </row>
    <row r="12" s="2" customFormat="1" ht="50" customHeight="1" spans="1:15">
      <c r="A12" s="7" t="s">
        <v>28</v>
      </c>
      <c r="B12" s="7" t="s">
        <v>207</v>
      </c>
      <c r="C12" s="7" t="s">
        <v>208</v>
      </c>
      <c r="D12" s="7" t="s">
        <v>197</v>
      </c>
      <c r="E12" s="8">
        <v>440</v>
      </c>
      <c r="F12" s="8">
        <v>410</v>
      </c>
      <c r="G12" s="9">
        <v>4109</v>
      </c>
      <c r="H12" s="9">
        <v>10834</v>
      </c>
      <c r="I12" s="13">
        <f t="shared" si="0"/>
        <v>850</v>
      </c>
      <c r="J12" s="13">
        <v>109.43</v>
      </c>
      <c r="K12" s="13">
        <v>960</v>
      </c>
      <c r="L12" s="7">
        <v>10</v>
      </c>
      <c r="M12" s="7" t="s">
        <v>45</v>
      </c>
      <c r="N12" s="14">
        <f t="shared" si="1"/>
        <v>41.09</v>
      </c>
      <c r="O12" s="14">
        <f t="shared" si="2"/>
        <v>68.34</v>
      </c>
    </row>
    <row r="13" s="2" customFormat="1" ht="50" customHeight="1" spans="1:15">
      <c r="A13" s="7" t="s">
        <v>14</v>
      </c>
      <c r="B13" s="7" t="s">
        <v>209</v>
      </c>
      <c r="C13" s="7" t="s">
        <v>210</v>
      </c>
      <c r="D13" s="7" t="s">
        <v>211</v>
      </c>
      <c r="E13" s="8">
        <v>440</v>
      </c>
      <c r="F13" s="8">
        <v>360</v>
      </c>
      <c r="G13" s="9">
        <v>1897</v>
      </c>
      <c r="H13" s="9">
        <v>13053</v>
      </c>
      <c r="I13" s="13">
        <f t="shared" si="0"/>
        <v>800</v>
      </c>
      <c r="J13" s="13">
        <v>109.5</v>
      </c>
      <c r="K13" s="13">
        <v>1000</v>
      </c>
      <c r="L13" s="7">
        <v>11</v>
      </c>
      <c r="M13" s="7" t="s">
        <v>45</v>
      </c>
      <c r="N13" s="14">
        <f t="shared" si="1"/>
        <v>18.97</v>
      </c>
      <c r="O13" s="14">
        <f t="shared" si="2"/>
        <v>90.53</v>
      </c>
    </row>
    <row r="14" s="2" customFormat="1" ht="50" customHeight="1" spans="1:15">
      <c r="A14" s="7" t="s">
        <v>39</v>
      </c>
      <c r="B14" s="7" t="s">
        <v>212</v>
      </c>
      <c r="C14" s="7" t="s">
        <v>213</v>
      </c>
      <c r="D14" s="7" t="s">
        <v>214</v>
      </c>
      <c r="E14" s="8">
        <v>440</v>
      </c>
      <c r="F14" s="8">
        <v>340</v>
      </c>
      <c r="G14" s="9">
        <v>3325</v>
      </c>
      <c r="H14" s="9">
        <v>12866</v>
      </c>
      <c r="I14" s="13">
        <f t="shared" si="0"/>
        <v>780</v>
      </c>
      <c r="J14" s="13">
        <v>121.91</v>
      </c>
      <c r="K14" s="13">
        <v>690</v>
      </c>
      <c r="L14" s="7">
        <v>12</v>
      </c>
      <c r="M14" s="7" t="s">
        <v>45</v>
      </c>
      <c r="N14" s="14">
        <f t="shared" si="1"/>
        <v>33.25</v>
      </c>
      <c r="O14" s="14">
        <f t="shared" si="2"/>
        <v>88.66</v>
      </c>
    </row>
    <row r="15" s="2" customFormat="1" ht="50" customHeight="1" spans="1:15">
      <c r="A15" s="7" t="s">
        <v>14</v>
      </c>
      <c r="B15" s="7" t="s">
        <v>215</v>
      </c>
      <c r="C15" s="7" t="s">
        <v>216</v>
      </c>
      <c r="D15" s="7" t="s">
        <v>217</v>
      </c>
      <c r="E15" s="8">
        <v>380</v>
      </c>
      <c r="F15" s="8">
        <v>380</v>
      </c>
      <c r="G15" s="9">
        <v>2075</v>
      </c>
      <c r="H15" s="9">
        <v>2034</v>
      </c>
      <c r="I15" s="13">
        <f t="shared" si="0"/>
        <v>760</v>
      </c>
      <c r="J15" s="13">
        <v>41.09</v>
      </c>
      <c r="K15" s="13">
        <v>820</v>
      </c>
      <c r="L15" s="7">
        <v>13</v>
      </c>
      <c r="M15" s="7" t="s">
        <v>45</v>
      </c>
      <c r="N15" s="14">
        <f t="shared" si="1"/>
        <v>20.75</v>
      </c>
      <c r="O15" s="14">
        <f t="shared" si="2"/>
        <v>20.34</v>
      </c>
    </row>
    <row r="16" s="2" customFormat="1" ht="50" customHeight="1" spans="1:15">
      <c r="A16" s="7" t="s">
        <v>14</v>
      </c>
      <c r="B16" s="7" t="s">
        <v>218</v>
      </c>
      <c r="C16" s="7" t="s">
        <v>219</v>
      </c>
      <c r="D16" s="7" t="s">
        <v>220</v>
      </c>
      <c r="E16" s="8">
        <v>340</v>
      </c>
      <c r="F16" s="8">
        <v>390</v>
      </c>
      <c r="G16" s="9">
        <v>2056</v>
      </c>
      <c r="H16" s="9">
        <v>2017</v>
      </c>
      <c r="I16" s="13">
        <f t="shared" si="0"/>
        <v>730</v>
      </c>
      <c r="J16" s="13">
        <v>40.73</v>
      </c>
      <c r="K16" s="13">
        <v>1035</v>
      </c>
      <c r="L16" s="7">
        <v>14</v>
      </c>
      <c r="M16" s="7" t="s">
        <v>45</v>
      </c>
      <c r="N16" s="14">
        <f t="shared" si="1"/>
        <v>20.56</v>
      </c>
      <c r="O16" s="14">
        <f t="shared" si="2"/>
        <v>20.17</v>
      </c>
    </row>
    <row r="17" s="2" customFormat="1" ht="50" customHeight="1" spans="1:15">
      <c r="A17" s="7" t="s">
        <v>165</v>
      </c>
      <c r="B17" s="7" t="s">
        <v>221</v>
      </c>
      <c r="C17" s="7" t="s">
        <v>222</v>
      </c>
      <c r="D17" s="7" t="s">
        <v>223</v>
      </c>
      <c r="E17" s="8">
        <v>340</v>
      </c>
      <c r="F17" s="8">
        <v>240</v>
      </c>
      <c r="G17" s="9">
        <v>3073</v>
      </c>
      <c r="H17" s="9">
        <v>3147</v>
      </c>
      <c r="I17" s="13">
        <f t="shared" si="0"/>
        <v>580</v>
      </c>
      <c r="J17" s="13">
        <v>62.2</v>
      </c>
      <c r="K17" s="13">
        <v>1100</v>
      </c>
      <c r="L17" s="7">
        <v>15</v>
      </c>
      <c r="M17" s="7" t="s">
        <v>45</v>
      </c>
      <c r="N17" s="14">
        <f t="shared" si="1"/>
        <v>30.73</v>
      </c>
      <c r="O17" s="14">
        <f t="shared" si="2"/>
        <v>31.47</v>
      </c>
    </row>
    <row r="18" s="2" customFormat="1" ht="50" customHeight="1" spans="1:15">
      <c r="A18" s="7" t="s">
        <v>63</v>
      </c>
      <c r="B18" s="7" t="s">
        <v>224</v>
      </c>
      <c r="C18" s="7" t="s">
        <v>225</v>
      </c>
      <c r="D18" s="7" t="s">
        <v>76</v>
      </c>
      <c r="E18" s="8">
        <v>310</v>
      </c>
      <c r="F18" s="8">
        <v>180</v>
      </c>
      <c r="G18" s="9">
        <v>10439</v>
      </c>
      <c r="H18" s="9">
        <v>10548</v>
      </c>
      <c r="I18" s="13">
        <f t="shared" si="0"/>
        <v>490</v>
      </c>
      <c r="J18" s="13">
        <v>129.87</v>
      </c>
      <c r="K18" s="13">
        <v>1495</v>
      </c>
      <c r="L18" s="7">
        <v>16</v>
      </c>
      <c r="M18" s="7" t="s">
        <v>45</v>
      </c>
      <c r="N18" s="14">
        <f t="shared" si="1"/>
        <v>64.39</v>
      </c>
      <c r="O18" s="14">
        <f t="shared" si="2"/>
        <v>65.48</v>
      </c>
    </row>
    <row r="19" s="2" customFormat="1" ht="50" customHeight="1" spans="1:15">
      <c r="A19" s="7" t="s">
        <v>39</v>
      </c>
      <c r="B19" s="7" t="s">
        <v>192</v>
      </c>
      <c r="C19" s="7" t="s">
        <v>226</v>
      </c>
      <c r="D19" s="7" t="s">
        <v>194</v>
      </c>
      <c r="E19" s="8">
        <v>440</v>
      </c>
      <c r="F19" s="8">
        <v>0</v>
      </c>
      <c r="G19" s="9">
        <v>5327</v>
      </c>
      <c r="H19" s="9">
        <v>20000</v>
      </c>
      <c r="I19" s="13">
        <f t="shared" si="0"/>
        <v>440</v>
      </c>
      <c r="J19" s="13">
        <v>173.27</v>
      </c>
      <c r="K19" s="13">
        <v>950</v>
      </c>
      <c r="L19" s="7">
        <v>17</v>
      </c>
      <c r="M19" s="7" t="s">
        <v>45</v>
      </c>
      <c r="N19" s="14">
        <f t="shared" si="1"/>
        <v>53.27</v>
      </c>
      <c r="O19" s="14">
        <f t="shared" si="2"/>
        <v>120</v>
      </c>
    </row>
    <row r="20" s="2" customFormat="1" ht="50" customHeight="1" spans="1:15">
      <c r="A20" s="7" t="s">
        <v>169</v>
      </c>
      <c r="B20" s="7" t="s">
        <v>227</v>
      </c>
      <c r="C20" s="7" t="s">
        <v>228</v>
      </c>
      <c r="D20" s="7" t="s">
        <v>229</v>
      </c>
      <c r="E20" s="8">
        <v>0</v>
      </c>
      <c r="F20" s="8">
        <v>440</v>
      </c>
      <c r="G20" s="9">
        <v>20000</v>
      </c>
      <c r="H20" s="9">
        <v>5340</v>
      </c>
      <c r="I20" s="13">
        <f t="shared" si="0"/>
        <v>440</v>
      </c>
      <c r="J20" s="13">
        <v>173.4</v>
      </c>
      <c r="K20" s="13">
        <v>940</v>
      </c>
      <c r="L20" s="7">
        <v>18</v>
      </c>
      <c r="M20" s="7" t="s">
        <v>45</v>
      </c>
      <c r="N20" s="14">
        <f t="shared" si="1"/>
        <v>120</v>
      </c>
      <c r="O20" s="14">
        <f t="shared" si="2"/>
        <v>53.4</v>
      </c>
    </row>
    <row r="21" s="2" customFormat="1" ht="50" customHeight="1" spans="1:15">
      <c r="A21" s="7" t="s">
        <v>39</v>
      </c>
      <c r="B21" s="7" t="s">
        <v>230</v>
      </c>
      <c r="C21" s="7" t="s">
        <v>231</v>
      </c>
      <c r="D21" s="7" t="s">
        <v>232</v>
      </c>
      <c r="E21" s="8">
        <v>440</v>
      </c>
      <c r="F21" s="8">
        <v>0</v>
      </c>
      <c r="G21" s="9">
        <v>5503</v>
      </c>
      <c r="H21" s="9">
        <v>20000</v>
      </c>
      <c r="I21" s="13">
        <f t="shared" si="0"/>
        <v>440</v>
      </c>
      <c r="J21" s="13">
        <v>175.03</v>
      </c>
      <c r="K21" s="13">
        <v>640</v>
      </c>
      <c r="L21" s="7">
        <v>19</v>
      </c>
      <c r="M21" s="7" t="s">
        <v>45</v>
      </c>
      <c r="N21" s="14">
        <f t="shared" si="1"/>
        <v>55.03</v>
      </c>
      <c r="O21" s="14">
        <f t="shared" si="2"/>
        <v>120</v>
      </c>
    </row>
    <row r="22" s="2" customFormat="1" ht="50" customHeight="1" spans="1:15">
      <c r="A22" s="7" t="s">
        <v>39</v>
      </c>
      <c r="B22" s="7" t="s">
        <v>233</v>
      </c>
      <c r="C22" s="7" t="s">
        <v>234</v>
      </c>
      <c r="D22" s="7" t="s">
        <v>235</v>
      </c>
      <c r="E22" s="8">
        <v>310</v>
      </c>
      <c r="F22" s="8">
        <v>120</v>
      </c>
      <c r="G22" s="9">
        <v>5900</v>
      </c>
      <c r="H22" s="9">
        <v>12090</v>
      </c>
      <c r="I22" s="13">
        <f t="shared" si="0"/>
        <v>430</v>
      </c>
      <c r="J22" s="13">
        <v>139.9</v>
      </c>
      <c r="K22" s="13">
        <v>980</v>
      </c>
      <c r="L22" s="7">
        <v>20</v>
      </c>
      <c r="M22" s="7" t="s">
        <v>45</v>
      </c>
      <c r="N22" s="14">
        <f t="shared" si="1"/>
        <v>59</v>
      </c>
      <c r="O22" s="14">
        <f t="shared" si="2"/>
        <v>80.9</v>
      </c>
    </row>
    <row r="23" s="2" customFormat="1" ht="50" customHeight="1" spans="1:15">
      <c r="A23" s="7" t="s">
        <v>77</v>
      </c>
      <c r="B23" s="7" t="s">
        <v>236</v>
      </c>
      <c r="C23" s="7" t="s">
        <v>237</v>
      </c>
      <c r="D23" s="7" t="s">
        <v>238</v>
      </c>
      <c r="E23" s="8">
        <v>390</v>
      </c>
      <c r="F23" s="8">
        <v>0</v>
      </c>
      <c r="G23" s="9">
        <v>11744</v>
      </c>
      <c r="H23" s="9">
        <v>20000</v>
      </c>
      <c r="I23" s="13">
        <f t="shared" si="0"/>
        <v>390</v>
      </c>
      <c r="J23" s="13">
        <v>197.44</v>
      </c>
      <c r="K23" s="13">
        <v>850</v>
      </c>
      <c r="L23" s="7">
        <v>21</v>
      </c>
      <c r="M23" s="7" t="s">
        <v>45</v>
      </c>
      <c r="N23" s="14">
        <f t="shared" si="1"/>
        <v>77.44</v>
      </c>
      <c r="O23" s="14">
        <f t="shared" si="2"/>
        <v>120</v>
      </c>
    </row>
    <row r="24" s="18" customFormat="1" ht="50" customHeight="1" spans="1:15">
      <c r="A24" s="7" t="s">
        <v>169</v>
      </c>
      <c r="B24" s="7" t="s">
        <v>239</v>
      </c>
      <c r="C24" s="7" t="s">
        <v>240</v>
      </c>
      <c r="D24" s="7" t="s">
        <v>241</v>
      </c>
      <c r="E24" s="8">
        <v>310</v>
      </c>
      <c r="F24" s="8">
        <v>0</v>
      </c>
      <c r="G24" s="9">
        <v>12829</v>
      </c>
      <c r="H24" s="9">
        <v>20000</v>
      </c>
      <c r="I24" s="13">
        <f t="shared" si="0"/>
        <v>310</v>
      </c>
      <c r="J24" s="13">
        <v>208.29</v>
      </c>
      <c r="K24" s="13">
        <v>1090</v>
      </c>
      <c r="L24" s="7">
        <v>22</v>
      </c>
      <c r="M24" s="7" t="s">
        <v>45</v>
      </c>
      <c r="N24" s="14">
        <f t="shared" si="1"/>
        <v>88.29</v>
      </c>
      <c r="O24" s="14">
        <f t="shared" si="2"/>
        <v>120</v>
      </c>
    </row>
    <row r="25" s="18" customFormat="1" ht="50" customHeight="1" spans="1:15">
      <c r="A25" s="7" t="s">
        <v>39</v>
      </c>
      <c r="B25" s="7" t="s">
        <v>242</v>
      </c>
      <c r="C25" s="7" t="s">
        <v>243</v>
      </c>
      <c r="D25" s="7" t="s">
        <v>194</v>
      </c>
      <c r="E25" s="8">
        <v>0</v>
      </c>
      <c r="F25" s="8">
        <v>300</v>
      </c>
      <c r="G25" s="9">
        <v>20000</v>
      </c>
      <c r="H25" s="9">
        <v>5159</v>
      </c>
      <c r="I25" s="13">
        <f t="shared" si="0"/>
        <v>300</v>
      </c>
      <c r="J25" s="13">
        <v>171.59</v>
      </c>
      <c r="K25" s="13">
        <v>815</v>
      </c>
      <c r="L25" s="7">
        <v>23</v>
      </c>
      <c r="M25" s="7" t="s">
        <v>45</v>
      </c>
      <c r="N25" s="14">
        <f t="shared" si="1"/>
        <v>120</v>
      </c>
      <c r="O25" s="14">
        <f t="shared" si="2"/>
        <v>51.59</v>
      </c>
    </row>
    <row r="26" s="18" customFormat="1" ht="50" customHeight="1" spans="1:15">
      <c r="A26" s="7" t="s">
        <v>70</v>
      </c>
      <c r="B26" s="7" t="s">
        <v>244</v>
      </c>
      <c r="C26" s="7" t="s">
        <v>245</v>
      </c>
      <c r="D26" s="7" t="s">
        <v>246</v>
      </c>
      <c r="E26" s="8">
        <v>0</v>
      </c>
      <c r="F26" s="8">
        <v>270</v>
      </c>
      <c r="G26" s="9">
        <v>20000</v>
      </c>
      <c r="H26" s="9">
        <v>10293</v>
      </c>
      <c r="I26" s="13">
        <f t="shared" si="0"/>
        <v>270</v>
      </c>
      <c r="J26" s="13">
        <v>182.93</v>
      </c>
      <c r="K26" s="13">
        <v>860</v>
      </c>
      <c r="L26" s="7">
        <v>24</v>
      </c>
      <c r="M26" s="7" t="s">
        <v>45</v>
      </c>
      <c r="N26" s="14">
        <f t="shared" si="1"/>
        <v>120</v>
      </c>
      <c r="O26" s="14">
        <f t="shared" si="2"/>
        <v>62.93</v>
      </c>
    </row>
    <row r="27" s="18" customFormat="1" ht="50" customHeight="1" spans="1:15">
      <c r="A27" s="7" t="s">
        <v>39</v>
      </c>
      <c r="B27" s="7" t="s">
        <v>247</v>
      </c>
      <c r="C27" s="7" t="s">
        <v>248</v>
      </c>
      <c r="D27" s="7" t="s">
        <v>249</v>
      </c>
      <c r="E27" s="8">
        <v>60</v>
      </c>
      <c r="F27" s="8">
        <v>60</v>
      </c>
      <c r="G27" s="9">
        <v>14833</v>
      </c>
      <c r="H27" s="9">
        <v>20000</v>
      </c>
      <c r="I27" s="13">
        <f t="shared" si="0"/>
        <v>120</v>
      </c>
      <c r="J27" s="13">
        <v>228.33</v>
      </c>
      <c r="K27" s="13">
        <v>860</v>
      </c>
      <c r="L27" s="7">
        <v>25</v>
      </c>
      <c r="M27" s="7" t="s">
        <v>45</v>
      </c>
      <c r="N27" s="14">
        <f t="shared" si="1"/>
        <v>108.33</v>
      </c>
      <c r="O27" s="14">
        <f t="shared" si="2"/>
        <v>120</v>
      </c>
    </row>
    <row r="28" s="18" customFormat="1" ht="50" customHeight="1" spans="1:15">
      <c r="A28" s="7" t="s">
        <v>77</v>
      </c>
      <c r="B28" s="7" t="s">
        <v>250</v>
      </c>
      <c r="C28" s="7" t="s">
        <v>251</v>
      </c>
      <c r="D28" s="7" t="s">
        <v>252</v>
      </c>
      <c r="E28" s="8">
        <v>0</v>
      </c>
      <c r="F28" s="8">
        <v>60</v>
      </c>
      <c r="G28" s="9">
        <v>12790</v>
      </c>
      <c r="H28" s="9">
        <v>4299</v>
      </c>
      <c r="I28" s="13">
        <f t="shared" si="0"/>
        <v>60</v>
      </c>
      <c r="J28" s="13">
        <v>130.89</v>
      </c>
      <c r="K28" s="13">
        <v>955</v>
      </c>
      <c r="L28" s="7">
        <v>26</v>
      </c>
      <c r="M28" s="7" t="s">
        <v>45</v>
      </c>
      <c r="N28" s="14">
        <f t="shared" si="1"/>
        <v>87.9</v>
      </c>
      <c r="O28" s="14">
        <f t="shared" si="2"/>
        <v>42.99</v>
      </c>
    </row>
    <row r="29" s="18" customFormat="1" ht="50" customHeight="1" spans="1:15">
      <c r="A29" s="7" t="s">
        <v>102</v>
      </c>
      <c r="B29" s="7" t="s">
        <v>253</v>
      </c>
      <c r="C29" s="7" t="s">
        <v>254</v>
      </c>
      <c r="D29" s="7" t="s">
        <v>255</v>
      </c>
      <c r="E29" s="8">
        <v>0</v>
      </c>
      <c r="F29" s="8">
        <v>0</v>
      </c>
      <c r="G29" s="9">
        <v>4237</v>
      </c>
      <c r="H29" s="9">
        <v>2594</v>
      </c>
      <c r="I29" s="13">
        <f t="shared" si="0"/>
        <v>0</v>
      </c>
      <c r="J29" s="13">
        <v>68.31</v>
      </c>
      <c r="K29" s="13">
        <v>1030</v>
      </c>
      <c r="L29" s="7">
        <v>27</v>
      </c>
      <c r="M29" s="7" t="s">
        <v>106</v>
      </c>
      <c r="N29" s="14">
        <f t="shared" si="1"/>
        <v>42.37</v>
      </c>
      <c r="O29" s="14">
        <f t="shared" si="2"/>
        <v>25.94</v>
      </c>
    </row>
    <row r="30" s="18" customFormat="1" ht="50" customHeight="1" spans="1:15">
      <c r="A30" s="7" t="s">
        <v>165</v>
      </c>
      <c r="B30" s="7" t="s">
        <v>256</v>
      </c>
      <c r="C30" s="7" t="s">
        <v>257</v>
      </c>
      <c r="D30" s="7" t="s">
        <v>258</v>
      </c>
      <c r="E30" s="8">
        <v>0</v>
      </c>
      <c r="F30" s="8">
        <v>0</v>
      </c>
      <c r="G30" s="9">
        <v>3900</v>
      </c>
      <c r="H30" s="9">
        <v>3150</v>
      </c>
      <c r="I30" s="13">
        <f t="shared" si="0"/>
        <v>0</v>
      </c>
      <c r="J30" s="13">
        <v>70.5</v>
      </c>
      <c r="K30" s="13">
        <v>850</v>
      </c>
      <c r="L30" s="7">
        <v>28</v>
      </c>
      <c r="M30" s="7" t="s">
        <v>106</v>
      </c>
      <c r="N30" s="14">
        <f t="shared" si="1"/>
        <v>39</v>
      </c>
      <c r="O30" s="14">
        <f t="shared" si="2"/>
        <v>31.5</v>
      </c>
    </row>
    <row r="31" s="18" customFormat="1" ht="50" customHeight="1" spans="1:15">
      <c r="A31" s="7" t="s">
        <v>70</v>
      </c>
      <c r="B31" s="7" t="s">
        <v>259</v>
      </c>
      <c r="C31" s="7" t="s">
        <v>260</v>
      </c>
      <c r="D31" s="7" t="s">
        <v>261</v>
      </c>
      <c r="E31" s="8">
        <v>0</v>
      </c>
      <c r="F31" s="8">
        <v>0</v>
      </c>
      <c r="G31" s="9">
        <v>5762</v>
      </c>
      <c r="H31" s="9">
        <v>2478</v>
      </c>
      <c r="I31" s="13">
        <f t="shared" si="0"/>
        <v>0</v>
      </c>
      <c r="J31" s="13">
        <v>82.4</v>
      </c>
      <c r="K31" s="13">
        <v>1130</v>
      </c>
      <c r="L31" s="7">
        <v>29</v>
      </c>
      <c r="M31" s="7" t="s">
        <v>106</v>
      </c>
      <c r="N31" s="14">
        <f t="shared" si="1"/>
        <v>57.62</v>
      </c>
      <c r="O31" s="14">
        <f t="shared" si="2"/>
        <v>24.78</v>
      </c>
    </row>
    <row r="32" s="18" customFormat="1" ht="50" customHeight="1" spans="1:15">
      <c r="A32" s="7" t="s">
        <v>84</v>
      </c>
      <c r="B32" s="7" t="s">
        <v>262</v>
      </c>
      <c r="C32" s="7" t="s">
        <v>263</v>
      </c>
      <c r="D32" s="7" t="s">
        <v>264</v>
      </c>
      <c r="E32" s="8">
        <v>0</v>
      </c>
      <c r="F32" s="8">
        <v>0</v>
      </c>
      <c r="G32" s="9">
        <v>11366</v>
      </c>
      <c r="H32" s="9">
        <v>3553</v>
      </c>
      <c r="I32" s="13">
        <f t="shared" si="0"/>
        <v>0</v>
      </c>
      <c r="J32" s="13">
        <v>109.19</v>
      </c>
      <c r="K32" s="13">
        <v>755</v>
      </c>
      <c r="L32" s="7">
        <v>30</v>
      </c>
      <c r="M32" s="7" t="s">
        <v>106</v>
      </c>
      <c r="N32" s="14">
        <f t="shared" si="1"/>
        <v>73.66</v>
      </c>
      <c r="O32" s="14">
        <f t="shared" si="2"/>
        <v>35.53</v>
      </c>
    </row>
    <row r="33" s="18" customFormat="1" ht="50" customHeight="1" spans="1:15">
      <c r="A33" s="7" t="s">
        <v>39</v>
      </c>
      <c r="B33" s="7" t="s">
        <v>230</v>
      </c>
      <c r="C33" s="7" t="s">
        <v>265</v>
      </c>
      <c r="D33" s="7" t="s">
        <v>266</v>
      </c>
      <c r="E33" s="8">
        <v>0</v>
      </c>
      <c r="F33" s="8">
        <v>0</v>
      </c>
      <c r="G33" s="9">
        <v>10054</v>
      </c>
      <c r="H33" s="9">
        <v>5238</v>
      </c>
      <c r="I33" s="13">
        <f t="shared" si="0"/>
        <v>0</v>
      </c>
      <c r="J33" s="13">
        <v>112.92</v>
      </c>
      <c r="K33" s="13">
        <v>770</v>
      </c>
      <c r="L33" s="7">
        <v>31</v>
      </c>
      <c r="M33" s="7" t="s">
        <v>106</v>
      </c>
      <c r="N33" s="14">
        <f t="shared" si="1"/>
        <v>60.54</v>
      </c>
      <c r="O33" s="14">
        <f t="shared" si="2"/>
        <v>52.38</v>
      </c>
    </row>
    <row r="34" s="18" customFormat="1" ht="50" customHeight="1" spans="1:15">
      <c r="A34" s="7" t="s">
        <v>63</v>
      </c>
      <c r="B34" s="7" t="s">
        <v>141</v>
      </c>
      <c r="C34" s="7" t="s">
        <v>267</v>
      </c>
      <c r="D34" s="7" t="s">
        <v>268</v>
      </c>
      <c r="E34" s="8">
        <v>0</v>
      </c>
      <c r="F34" s="8">
        <v>0</v>
      </c>
      <c r="G34" s="9">
        <v>20000</v>
      </c>
      <c r="H34" s="9">
        <v>3400</v>
      </c>
      <c r="I34" s="13">
        <f t="shared" si="0"/>
        <v>0</v>
      </c>
      <c r="J34" s="13">
        <v>154</v>
      </c>
      <c r="K34" s="13">
        <v>645</v>
      </c>
      <c r="L34" s="7">
        <v>32</v>
      </c>
      <c r="M34" s="7" t="s">
        <v>106</v>
      </c>
      <c r="N34" s="14">
        <f t="shared" si="1"/>
        <v>120</v>
      </c>
      <c r="O34" s="14">
        <f t="shared" si="2"/>
        <v>34</v>
      </c>
    </row>
    <row r="35" s="18" customFormat="1" ht="50" customHeight="1" spans="1:15">
      <c r="A35" s="7" t="s">
        <v>88</v>
      </c>
      <c r="B35" s="7" t="s">
        <v>269</v>
      </c>
      <c r="C35" s="7" t="s">
        <v>270</v>
      </c>
      <c r="D35" s="7" t="s">
        <v>271</v>
      </c>
      <c r="E35" s="8">
        <v>0</v>
      </c>
      <c r="F35" s="8">
        <v>0</v>
      </c>
      <c r="G35" s="9">
        <v>3694</v>
      </c>
      <c r="H35" s="9">
        <v>20000</v>
      </c>
      <c r="I35" s="13">
        <f t="shared" si="0"/>
        <v>0</v>
      </c>
      <c r="J35" s="13">
        <v>156.94</v>
      </c>
      <c r="K35" s="13">
        <v>1000</v>
      </c>
      <c r="L35" s="7">
        <v>33</v>
      </c>
      <c r="M35" s="7" t="s">
        <v>106</v>
      </c>
      <c r="N35" s="14">
        <f t="shared" si="1"/>
        <v>36.94</v>
      </c>
      <c r="O35" s="14">
        <f t="shared" si="2"/>
        <v>120</v>
      </c>
    </row>
    <row r="36" s="18" customFormat="1" ht="50" customHeight="1" spans="1:15">
      <c r="A36" s="7" t="s">
        <v>70</v>
      </c>
      <c r="B36" s="7" t="s">
        <v>272</v>
      </c>
      <c r="C36" s="7" t="s">
        <v>273</v>
      </c>
      <c r="D36" s="7" t="s">
        <v>274</v>
      </c>
      <c r="E36" s="8">
        <v>0</v>
      </c>
      <c r="F36" s="8">
        <v>0</v>
      </c>
      <c r="G36" s="9">
        <v>13268</v>
      </c>
      <c r="H36" s="9">
        <v>14348</v>
      </c>
      <c r="I36" s="13">
        <f t="shared" si="0"/>
        <v>0</v>
      </c>
      <c r="J36" s="13">
        <v>196.16</v>
      </c>
      <c r="K36" s="13">
        <v>790</v>
      </c>
      <c r="L36" s="7">
        <v>34</v>
      </c>
      <c r="M36" s="7" t="s">
        <v>106</v>
      </c>
      <c r="N36" s="14">
        <f t="shared" si="1"/>
        <v>92.68</v>
      </c>
      <c r="O36" s="14">
        <f t="shared" si="2"/>
        <v>103.48</v>
      </c>
    </row>
    <row r="37" s="18" customFormat="1" ht="50" customHeight="1" spans="1:15">
      <c r="A37" s="7" t="s">
        <v>63</v>
      </c>
      <c r="B37" s="7" t="s">
        <v>275</v>
      </c>
      <c r="C37" s="7" t="s">
        <v>276</v>
      </c>
      <c r="D37" s="7" t="s">
        <v>76</v>
      </c>
      <c r="E37" s="8">
        <v>0</v>
      </c>
      <c r="F37" s="8">
        <v>0</v>
      </c>
      <c r="G37" s="9">
        <v>20000</v>
      </c>
      <c r="H37" s="9">
        <v>11968</v>
      </c>
      <c r="I37" s="13">
        <f t="shared" si="0"/>
        <v>0</v>
      </c>
      <c r="J37" s="13">
        <v>199.68</v>
      </c>
      <c r="K37" s="13">
        <v>820</v>
      </c>
      <c r="L37" s="7">
        <v>35</v>
      </c>
      <c r="M37" s="7" t="s">
        <v>106</v>
      </c>
      <c r="N37" s="14">
        <f t="shared" si="1"/>
        <v>120</v>
      </c>
      <c r="O37" s="14">
        <f t="shared" si="2"/>
        <v>79.68</v>
      </c>
    </row>
    <row r="38" s="18" customFormat="1" ht="50" customHeight="1" spans="1:15">
      <c r="A38" s="7" t="s">
        <v>88</v>
      </c>
      <c r="B38" s="7" t="s">
        <v>277</v>
      </c>
      <c r="C38" s="7" t="s">
        <v>278</v>
      </c>
      <c r="D38" s="7" t="s">
        <v>279</v>
      </c>
      <c r="E38" s="8">
        <v>0</v>
      </c>
      <c r="F38" s="8">
        <v>0</v>
      </c>
      <c r="G38" s="9">
        <v>20000</v>
      </c>
      <c r="H38" s="9">
        <v>12660</v>
      </c>
      <c r="I38" s="13">
        <f t="shared" si="0"/>
        <v>0</v>
      </c>
      <c r="J38" s="13">
        <v>206.6</v>
      </c>
      <c r="K38" s="13">
        <v>720</v>
      </c>
      <c r="L38" s="7">
        <v>36</v>
      </c>
      <c r="M38" s="7" t="s">
        <v>106</v>
      </c>
      <c r="N38" s="14">
        <f t="shared" si="1"/>
        <v>120</v>
      </c>
      <c r="O38" s="14">
        <f t="shared" si="2"/>
        <v>86.6</v>
      </c>
    </row>
    <row r="39" s="18" customFormat="1" ht="50" customHeight="1" spans="1:15">
      <c r="A39" s="7" t="s">
        <v>56</v>
      </c>
      <c r="B39" s="7" t="s">
        <v>280</v>
      </c>
      <c r="C39" s="7" t="s">
        <v>281</v>
      </c>
      <c r="D39" s="7" t="s">
        <v>282</v>
      </c>
      <c r="E39" s="8">
        <v>0</v>
      </c>
      <c r="F39" s="8">
        <v>0</v>
      </c>
      <c r="G39" s="9">
        <v>14253</v>
      </c>
      <c r="H39" s="9">
        <v>20000</v>
      </c>
      <c r="I39" s="13">
        <f t="shared" si="0"/>
        <v>0</v>
      </c>
      <c r="J39" s="13">
        <v>222.53</v>
      </c>
      <c r="K39" s="13">
        <v>1060</v>
      </c>
      <c r="L39" s="7">
        <v>37</v>
      </c>
      <c r="M39" s="7" t="s">
        <v>106</v>
      </c>
      <c r="N39" s="14">
        <f t="shared" si="1"/>
        <v>102.53</v>
      </c>
      <c r="O39" s="14">
        <f t="shared" si="2"/>
        <v>120</v>
      </c>
    </row>
    <row r="40" s="18" customFormat="1" ht="50" customHeight="1" spans="1:15">
      <c r="A40" s="7" t="s">
        <v>39</v>
      </c>
      <c r="B40" s="7" t="s">
        <v>283</v>
      </c>
      <c r="C40" s="7" t="s">
        <v>284</v>
      </c>
      <c r="D40" s="7" t="s">
        <v>285</v>
      </c>
      <c r="E40" s="8">
        <v>0</v>
      </c>
      <c r="F40" s="8">
        <v>0</v>
      </c>
      <c r="G40" s="9">
        <v>14472</v>
      </c>
      <c r="H40" s="9">
        <v>20000</v>
      </c>
      <c r="I40" s="13">
        <f t="shared" si="0"/>
        <v>0</v>
      </c>
      <c r="J40" s="13">
        <v>224.72</v>
      </c>
      <c r="K40" s="13">
        <v>940</v>
      </c>
      <c r="L40" s="7">
        <v>38</v>
      </c>
      <c r="M40" s="7" t="s">
        <v>106</v>
      </c>
      <c r="N40" s="14">
        <f t="shared" si="1"/>
        <v>104.72</v>
      </c>
      <c r="O40" s="14">
        <f t="shared" si="2"/>
        <v>120</v>
      </c>
    </row>
    <row r="41" s="18" customFormat="1" ht="50" customHeight="1" spans="1:15">
      <c r="A41" s="7" t="s">
        <v>63</v>
      </c>
      <c r="B41" s="7" t="s">
        <v>124</v>
      </c>
      <c r="C41" s="7" t="s">
        <v>286</v>
      </c>
      <c r="D41" s="7" t="s">
        <v>287</v>
      </c>
      <c r="E41" s="8">
        <v>0</v>
      </c>
      <c r="F41" s="8">
        <v>0</v>
      </c>
      <c r="G41" s="9">
        <v>20000</v>
      </c>
      <c r="H41" s="9">
        <v>20000</v>
      </c>
      <c r="I41" s="13">
        <f t="shared" si="0"/>
        <v>0</v>
      </c>
      <c r="J41" s="13">
        <v>240</v>
      </c>
      <c r="K41" s="13">
        <v>685</v>
      </c>
      <c r="L41" s="7">
        <v>39</v>
      </c>
      <c r="M41" s="7" t="s">
        <v>106</v>
      </c>
      <c r="N41" s="14">
        <f t="shared" si="1"/>
        <v>120</v>
      </c>
      <c r="O41" s="14">
        <f t="shared" si="2"/>
        <v>120</v>
      </c>
    </row>
    <row r="42" s="18" customFormat="1" ht="50" customHeight="1" spans="1:15">
      <c r="A42" s="7" t="s">
        <v>288</v>
      </c>
      <c r="B42" s="7" t="s">
        <v>289</v>
      </c>
      <c r="C42" s="7" t="s">
        <v>290</v>
      </c>
      <c r="D42" s="7" t="s">
        <v>291</v>
      </c>
      <c r="E42" s="8">
        <v>0</v>
      </c>
      <c r="F42" s="8">
        <v>0</v>
      </c>
      <c r="G42" s="9">
        <v>20000</v>
      </c>
      <c r="H42" s="9">
        <v>20000</v>
      </c>
      <c r="I42" s="13">
        <f t="shared" si="0"/>
        <v>0</v>
      </c>
      <c r="J42" s="13">
        <v>240</v>
      </c>
      <c r="K42" s="13">
        <v>655</v>
      </c>
      <c r="L42" s="7">
        <v>39</v>
      </c>
      <c r="M42" s="7" t="s">
        <v>106</v>
      </c>
      <c r="N42" s="14">
        <f t="shared" si="1"/>
        <v>120</v>
      </c>
      <c r="O42" s="14">
        <f t="shared" si="2"/>
        <v>120</v>
      </c>
    </row>
    <row r="43" s="18" customFormat="1" ht="50" customHeight="1" spans="1:15">
      <c r="A43" s="7" t="s">
        <v>102</v>
      </c>
      <c r="B43" s="7" t="s">
        <v>292</v>
      </c>
      <c r="C43" s="7" t="s">
        <v>293</v>
      </c>
      <c r="D43" s="7" t="s">
        <v>105</v>
      </c>
      <c r="E43" s="8">
        <v>0</v>
      </c>
      <c r="F43" s="8">
        <v>0</v>
      </c>
      <c r="G43" s="9">
        <v>20000</v>
      </c>
      <c r="H43" s="9">
        <v>20000</v>
      </c>
      <c r="I43" s="13">
        <f t="shared" si="0"/>
        <v>0</v>
      </c>
      <c r="J43" s="13">
        <v>240</v>
      </c>
      <c r="K43" s="13">
        <v>790</v>
      </c>
      <c r="L43" s="7">
        <v>39</v>
      </c>
      <c r="M43" s="7" t="s">
        <v>106</v>
      </c>
      <c r="N43" s="14">
        <f t="shared" si="1"/>
        <v>120</v>
      </c>
      <c r="O43" s="14">
        <f t="shared" si="2"/>
        <v>120</v>
      </c>
    </row>
    <row r="44" s="18" customFormat="1" ht="50" customHeight="1" spans="1:15">
      <c r="A44" s="7" t="s">
        <v>21</v>
      </c>
      <c r="B44" s="7" t="s">
        <v>294</v>
      </c>
      <c r="C44" s="7" t="s">
        <v>295</v>
      </c>
      <c r="D44" s="7" t="s">
        <v>296</v>
      </c>
      <c r="E44" s="8">
        <v>0</v>
      </c>
      <c r="F44" s="8">
        <v>0</v>
      </c>
      <c r="G44" s="9">
        <v>20000</v>
      </c>
      <c r="H44" s="9">
        <v>20000</v>
      </c>
      <c r="I44" s="13">
        <f t="shared" si="0"/>
        <v>0</v>
      </c>
      <c r="J44" s="13">
        <v>240</v>
      </c>
      <c r="K44" s="13">
        <v>895</v>
      </c>
      <c r="L44" s="7">
        <v>39</v>
      </c>
      <c r="M44" s="7" t="s">
        <v>106</v>
      </c>
      <c r="N44" s="14">
        <f t="shared" si="1"/>
        <v>120</v>
      </c>
      <c r="O44" s="14">
        <f t="shared" si="2"/>
        <v>120</v>
      </c>
    </row>
    <row r="45" s="18" customFormat="1" ht="50" customHeight="1" spans="1:15">
      <c r="A45" s="7" t="s">
        <v>77</v>
      </c>
      <c r="B45" s="7" t="s">
        <v>297</v>
      </c>
      <c r="C45" s="7" t="s">
        <v>298</v>
      </c>
      <c r="D45" s="7" t="s">
        <v>238</v>
      </c>
      <c r="E45" s="8">
        <v>0</v>
      </c>
      <c r="F45" s="8">
        <v>0</v>
      </c>
      <c r="G45" s="9">
        <v>20000</v>
      </c>
      <c r="H45" s="9">
        <v>20000</v>
      </c>
      <c r="I45" s="13">
        <f t="shared" si="0"/>
        <v>0</v>
      </c>
      <c r="J45" s="13">
        <v>240</v>
      </c>
      <c r="K45" s="13">
        <v>820</v>
      </c>
      <c r="L45" s="7">
        <v>39</v>
      </c>
      <c r="M45" s="7" t="s">
        <v>106</v>
      </c>
      <c r="N45" s="14">
        <f t="shared" si="1"/>
        <v>120</v>
      </c>
      <c r="O45" s="14">
        <f t="shared" si="2"/>
        <v>120</v>
      </c>
    </row>
    <row r="46" s="18" customFormat="1" ht="50" customHeight="1" spans="1:15">
      <c r="A46" s="7" t="s">
        <v>63</v>
      </c>
      <c r="B46" s="7" t="s">
        <v>299</v>
      </c>
      <c r="C46" s="7" t="s">
        <v>300</v>
      </c>
      <c r="D46" s="7" t="s">
        <v>301</v>
      </c>
      <c r="E46" s="8">
        <v>0</v>
      </c>
      <c r="F46" s="8">
        <v>0</v>
      </c>
      <c r="G46" s="9">
        <v>20000</v>
      </c>
      <c r="H46" s="9">
        <v>20000</v>
      </c>
      <c r="I46" s="13">
        <f t="shared" si="0"/>
        <v>0</v>
      </c>
      <c r="J46" s="13">
        <v>240</v>
      </c>
      <c r="K46" s="13">
        <v>730</v>
      </c>
      <c r="L46" s="7">
        <v>39</v>
      </c>
      <c r="M46" s="7" t="s">
        <v>106</v>
      </c>
      <c r="N46" s="14">
        <f t="shared" si="1"/>
        <v>120</v>
      </c>
      <c r="O46" s="14">
        <f t="shared" si="2"/>
        <v>120</v>
      </c>
    </row>
    <row r="47" s="18" customFormat="1" ht="50" customHeight="1" spans="1:15">
      <c r="A47" s="7" t="s">
        <v>28</v>
      </c>
      <c r="B47" s="7" t="s">
        <v>302</v>
      </c>
      <c r="C47" s="7" t="s">
        <v>303</v>
      </c>
      <c r="D47" s="7" t="s">
        <v>304</v>
      </c>
      <c r="E47" s="8">
        <v>0</v>
      </c>
      <c r="F47" s="8">
        <v>0</v>
      </c>
      <c r="G47" s="9">
        <v>20000</v>
      </c>
      <c r="H47" s="9">
        <v>20000</v>
      </c>
      <c r="I47" s="13">
        <f t="shared" si="0"/>
        <v>0</v>
      </c>
      <c r="J47" s="13">
        <v>240</v>
      </c>
      <c r="K47" s="13">
        <v>980</v>
      </c>
      <c r="L47" s="7">
        <v>39</v>
      </c>
      <c r="M47" s="7" t="s">
        <v>106</v>
      </c>
      <c r="N47" s="14">
        <f t="shared" si="1"/>
        <v>120</v>
      </c>
      <c r="O47" s="14">
        <f t="shared" si="2"/>
        <v>120</v>
      </c>
    </row>
    <row r="48" s="18" customFormat="1" ht="50" customHeight="1" spans="1:15">
      <c r="A48" s="7" t="s">
        <v>84</v>
      </c>
      <c r="B48" s="7" t="s">
        <v>305</v>
      </c>
      <c r="C48" s="7" t="s">
        <v>306</v>
      </c>
      <c r="D48" s="7" t="s">
        <v>264</v>
      </c>
      <c r="E48" s="8">
        <v>0</v>
      </c>
      <c r="F48" s="8">
        <v>0</v>
      </c>
      <c r="G48" s="9">
        <v>20000</v>
      </c>
      <c r="H48" s="9">
        <v>20000</v>
      </c>
      <c r="I48" s="13">
        <f t="shared" si="0"/>
        <v>0</v>
      </c>
      <c r="J48" s="13">
        <v>240</v>
      </c>
      <c r="K48" s="13">
        <v>500</v>
      </c>
      <c r="L48" s="7">
        <v>39</v>
      </c>
      <c r="M48" s="7" t="s">
        <v>106</v>
      </c>
      <c r="N48" s="14">
        <f t="shared" si="1"/>
        <v>120</v>
      </c>
      <c r="O48" s="14">
        <f t="shared" si="2"/>
        <v>120</v>
      </c>
    </row>
    <row r="49" s="18" customFormat="1" ht="50" customHeight="1" spans="1:15">
      <c r="A49" s="7" t="s">
        <v>63</v>
      </c>
      <c r="B49" s="7" t="s">
        <v>307</v>
      </c>
      <c r="C49" s="7" t="s">
        <v>308</v>
      </c>
      <c r="D49" s="7" t="s">
        <v>76</v>
      </c>
      <c r="E49" s="8">
        <v>0</v>
      </c>
      <c r="F49" s="8">
        <v>0</v>
      </c>
      <c r="G49" s="9">
        <v>20000</v>
      </c>
      <c r="H49" s="9">
        <v>20000</v>
      </c>
      <c r="I49" s="13">
        <f t="shared" si="0"/>
        <v>0</v>
      </c>
      <c r="J49" s="13">
        <v>240</v>
      </c>
      <c r="K49" s="13">
        <v>750</v>
      </c>
      <c r="L49" s="7">
        <v>39</v>
      </c>
      <c r="M49" s="7" t="s">
        <v>106</v>
      </c>
      <c r="N49" s="14">
        <f t="shared" si="1"/>
        <v>120</v>
      </c>
      <c r="O49" s="14">
        <f t="shared" si="2"/>
        <v>120</v>
      </c>
    </row>
    <row r="50" s="18" customFormat="1" ht="50" customHeight="1" spans="1:15">
      <c r="A50" s="7" t="s">
        <v>70</v>
      </c>
      <c r="B50" s="7" t="s">
        <v>309</v>
      </c>
      <c r="C50" s="7" t="s">
        <v>310</v>
      </c>
      <c r="D50" s="7" t="s">
        <v>311</v>
      </c>
      <c r="E50" s="8">
        <v>0</v>
      </c>
      <c r="F50" s="8">
        <v>0</v>
      </c>
      <c r="G50" s="9">
        <v>20000</v>
      </c>
      <c r="H50" s="9">
        <v>20000</v>
      </c>
      <c r="I50" s="13">
        <f t="shared" si="0"/>
        <v>0</v>
      </c>
      <c r="J50" s="13">
        <v>240</v>
      </c>
      <c r="K50" s="13">
        <v>750</v>
      </c>
      <c r="L50" s="7">
        <v>39</v>
      </c>
      <c r="M50" s="7" t="s">
        <v>106</v>
      </c>
      <c r="N50" s="14">
        <f t="shared" si="1"/>
        <v>120</v>
      </c>
      <c r="O50" s="14">
        <f t="shared" si="2"/>
        <v>120</v>
      </c>
    </row>
    <row r="51" s="18" customFormat="1" ht="50" customHeight="1" spans="1:15">
      <c r="A51" s="7" t="s">
        <v>84</v>
      </c>
      <c r="B51" s="7" t="s">
        <v>312</v>
      </c>
      <c r="C51" s="7" t="s">
        <v>313</v>
      </c>
      <c r="D51" s="7" t="s">
        <v>314</v>
      </c>
      <c r="E51" s="8">
        <v>0</v>
      </c>
      <c r="F51" s="8">
        <v>0</v>
      </c>
      <c r="G51" s="9">
        <v>20000</v>
      </c>
      <c r="H51" s="9">
        <v>20000</v>
      </c>
      <c r="I51" s="13">
        <f t="shared" si="0"/>
        <v>0</v>
      </c>
      <c r="J51" s="13">
        <v>240</v>
      </c>
      <c r="K51" s="13">
        <v>530</v>
      </c>
      <c r="L51" s="7">
        <v>39</v>
      </c>
      <c r="M51" s="7" t="s">
        <v>106</v>
      </c>
      <c r="N51" s="14">
        <f t="shared" si="1"/>
        <v>120</v>
      </c>
      <c r="O51" s="14">
        <f t="shared" si="2"/>
        <v>120</v>
      </c>
    </row>
    <row r="52" s="18" customFormat="1" ht="50" customHeight="1" spans="1:15">
      <c r="A52" s="7" t="s">
        <v>288</v>
      </c>
      <c r="B52" s="7" t="s">
        <v>315</v>
      </c>
      <c r="C52" s="7" t="s">
        <v>316</v>
      </c>
      <c r="D52" s="7" t="s">
        <v>317</v>
      </c>
      <c r="E52" s="8">
        <v>0</v>
      </c>
      <c r="F52" s="8">
        <v>0</v>
      </c>
      <c r="G52" s="9">
        <v>20000</v>
      </c>
      <c r="H52" s="9">
        <v>20000</v>
      </c>
      <c r="I52" s="13">
        <f t="shared" si="0"/>
        <v>0</v>
      </c>
      <c r="J52" s="13">
        <v>240</v>
      </c>
      <c r="K52" s="13">
        <v>770</v>
      </c>
      <c r="L52" s="7">
        <v>39</v>
      </c>
      <c r="M52" s="7" t="s">
        <v>106</v>
      </c>
      <c r="N52" s="14">
        <f t="shared" si="1"/>
        <v>120</v>
      </c>
      <c r="O52" s="14">
        <f t="shared" si="2"/>
        <v>120</v>
      </c>
    </row>
    <row r="53" s="18" customFormat="1" ht="50" customHeight="1" spans="1:15">
      <c r="A53" s="7" t="s">
        <v>70</v>
      </c>
      <c r="B53" s="7" t="s">
        <v>318</v>
      </c>
      <c r="C53" s="7" t="s">
        <v>319</v>
      </c>
      <c r="D53" s="7" t="s">
        <v>320</v>
      </c>
      <c r="E53" s="8">
        <v>0</v>
      </c>
      <c r="F53" s="8">
        <v>0</v>
      </c>
      <c r="G53" s="9">
        <v>20000</v>
      </c>
      <c r="H53" s="9">
        <v>20000</v>
      </c>
      <c r="I53" s="13">
        <f t="shared" si="0"/>
        <v>0</v>
      </c>
      <c r="J53" s="13">
        <v>240</v>
      </c>
      <c r="K53" s="13">
        <v>770</v>
      </c>
      <c r="L53" s="7">
        <v>39</v>
      </c>
      <c r="M53" s="7" t="s">
        <v>106</v>
      </c>
      <c r="N53" s="14">
        <f t="shared" si="1"/>
        <v>120</v>
      </c>
      <c r="O53" s="14">
        <f t="shared" si="2"/>
        <v>120</v>
      </c>
    </row>
    <row r="54" s="18" customFormat="1" ht="50" customHeight="1" spans="1:15">
      <c r="A54" s="7" t="s">
        <v>28</v>
      </c>
      <c r="B54" s="7" t="s">
        <v>321</v>
      </c>
      <c r="C54" s="7" t="s">
        <v>322</v>
      </c>
      <c r="D54" s="7" t="s">
        <v>323</v>
      </c>
      <c r="E54" s="8">
        <v>0</v>
      </c>
      <c r="F54" s="8">
        <v>0</v>
      </c>
      <c r="G54" s="9">
        <v>20000</v>
      </c>
      <c r="H54" s="9">
        <v>20000</v>
      </c>
      <c r="I54" s="13">
        <f t="shared" si="0"/>
        <v>0</v>
      </c>
      <c r="J54" s="13">
        <v>240</v>
      </c>
      <c r="K54" s="13">
        <v>840</v>
      </c>
      <c r="L54" s="7">
        <v>39</v>
      </c>
      <c r="M54" s="7" t="s">
        <v>106</v>
      </c>
      <c r="N54" s="14">
        <f t="shared" si="1"/>
        <v>120</v>
      </c>
      <c r="O54" s="14">
        <f t="shared" si="2"/>
        <v>120</v>
      </c>
    </row>
    <row r="55" ht="18.75" hidden="1" spans="1:9">
      <c r="A55" s="25"/>
      <c r="B55" s="25"/>
      <c r="C55" s="25"/>
      <c r="D55" s="25"/>
      <c r="E55" s="25"/>
      <c r="F55" s="25"/>
      <c r="G55" s="25"/>
      <c r="H55" s="26"/>
      <c r="I55" s="26"/>
    </row>
    <row r="56" spans="1:8">
      <c r="A56" s="27"/>
      <c r="B56" s="27"/>
      <c r="C56" s="27"/>
      <c r="D56" s="27"/>
      <c r="E56" s="27"/>
      <c r="F56" s="27"/>
      <c r="G56" s="27"/>
      <c r="H56" s="28"/>
    </row>
    <row r="57" spans="1:8">
      <c r="A57" s="27"/>
      <c r="B57" s="27"/>
      <c r="C57" s="27"/>
      <c r="D57" s="27"/>
      <c r="E57" s="27"/>
      <c r="F57" s="27"/>
      <c r="G57" s="27"/>
      <c r="H57" s="28"/>
    </row>
    <row r="58" spans="1:8">
      <c r="A58" s="27"/>
      <c r="B58" s="27"/>
      <c r="C58" s="27"/>
      <c r="D58" s="27"/>
      <c r="E58" s="27"/>
      <c r="F58" s="27"/>
      <c r="G58" s="27"/>
      <c r="H58" s="28"/>
    </row>
    <row r="59" spans="1:8">
      <c r="A59" s="27"/>
      <c r="B59" s="27"/>
      <c r="C59" s="27"/>
      <c r="D59" s="27"/>
      <c r="E59" s="27"/>
      <c r="F59" s="27"/>
      <c r="G59" s="27"/>
      <c r="H59" s="28"/>
    </row>
    <row r="60" spans="1:8">
      <c r="A60" s="27"/>
      <c r="B60" s="27"/>
      <c r="C60" s="27"/>
      <c r="D60" s="27"/>
      <c r="E60" s="27"/>
      <c r="F60" s="27"/>
      <c r="G60" s="27"/>
      <c r="H60" s="28"/>
    </row>
    <row r="61" spans="1:8">
      <c r="A61" s="27"/>
      <c r="B61" s="27"/>
      <c r="C61" s="27"/>
      <c r="D61" s="27"/>
      <c r="E61" s="27"/>
      <c r="F61" s="27"/>
      <c r="G61" s="27"/>
      <c r="H61" s="28"/>
    </row>
    <row r="62" spans="1:8">
      <c r="A62" s="27"/>
      <c r="B62" s="27"/>
      <c r="C62" s="27"/>
      <c r="D62" s="27"/>
      <c r="E62" s="27"/>
      <c r="F62" s="27"/>
      <c r="G62" s="27"/>
      <c r="H62" s="28"/>
    </row>
    <row r="63" spans="1:8">
      <c r="A63" s="27"/>
      <c r="B63" s="27"/>
      <c r="C63" s="27"/>
      <c r="D63" s="27"/>
      <c r="E63" s="27"/>
      <c r="F63" s="27"/>
      <c r="G63" s="27"/>
      <c r="H63" s="28"/>
    </row>
    <row r="64" spans="1:8">
      <c r="A64" s="27"/>
      <c r="B64" s="27"/>
      <c r="C64" s="27"/>
      <c r="D64" s="27"/>
      <c r="E64" s="27"/>
      <c r="F64" s="27"/>
      <c r="G64" s="27"/>
      <c r="H64" s="28"/>
    </row>
    <row r="65" spans="1:8">
      <c r="A65" s="27"/>
      <c r="B65" s="27"/>
      <c r="C65" s="27"/>
      <c r="D65" s="27"/>
      <c r="E65" s="27"/>
      <c r="F65" s="27"/>
      <c r="G65" s="27"/>
      <c r="H65" s="28"/>
    </row>
    <row r="66" spans="1:8">
      <c r="A66" s="27"/>
      <c r="B66" s="27"/>
      <c r="C66" s="27"/>
      <c r="D66" s="27"/>
      <c r="E66" s="27"/>
      <c r="F66" s="27"/>
      <c r="G66" s="27"/>
      <c r="H66" s="28"/>
    </row>
    <row r="67" spans="1:8">
      <c r="A67" s="27"/>
      <c r="B67" s="27"/>
      <c r="C67" s="27"/>
      <c r="D67" s="27"/>
      <c r="E67" s="27"/>
      <c r="F67" s="27"/>
      <c r="G67" s="27"/>
      <c r="H67" s="28"/>
    </row>
    <row r="68" spans="1:8">
      <c r="A68" s="27"/>
      <c r="B68" s="27"/>
      <c r="C68" s="27"/>
      <c r="D68" s="27"/>
      <c r="E68" s="27"/>
      <c r="F68" s="27"/>
      <c r="G68" s="27"/>
      <c r="H68" s="28"/>
    </row>
    <row r="69" spans="1:8">
      <c r="A69" s="27"/>
      <c r="B69" s="27"/>
      <c r="C69" s="27"/>
      <c r="D69" s="27"/>
      <c r="E69" s="27"/>
      <c r="F69" s="27"/>
      <c r="G69" s="27"/>
      <c r="H69" s="28"/>
    </row>
    <row r="70" spans="1:8">
      <c r="A70" s="27"/>
      <c r="B70" s="27"/>
      <c r="C70" s="27"/>
      <c r="D70" s="27"/>
      <c r="E70" s="27"/>
      <c r="F70" s="27"/>
      <c r="G70" s="27"/>
      <c r="H70" s="28"/>
    </row>
    <row r="71" spans="1:8">
      <c r="A71" s="27"/>
      <c r="B71" s="27"/>
      <c r="C71" s="27"/>
      <c r="D71" s="27"/>
      <c r="E71" s="27"/>
      <c r="F71" s="27"/>
      <c r="G71" s="27"/>
      <c r="H71" s="28"/>
    </row>
    <row r="72" spans="1:8">
      <c r="A72" s="27"/>
      <c r="B72" s="27"/>
      <c r="C72" s="27"/>
      <c r="D72" s="27"/>
      <c r="E72" s="27"/>
      <c r="F72" s="27"/>
      <c r="G72" s="27"/>
      <c r="H72" s="28"/>
    </row>
    <row r="73" spans="1:8">
      <c r="A73" s="27"/>
      <c r="B73" s="27"/>
      <c r="C73" s="27"/>
      <c r="D73" s="27"/>
      <c r="E73" s="27"/>
      <c r="F73" s="27"/>
      <c r="G73" s="27"/>
      <c r="H73" s="28"/>
    </row>
    <row r="74" spans="1:8">
      <c r="A74" s="27"/>
      <c r="B74" s="27"/>
      <c r="C74" s="27"/>
      <c r="D74" s="27"/>
      <c r="E74" s="27"/>
      <c r="F74" s="27"/>
      <c r="G74" s="27"/>
      <c r="H74" s="28"/>
    </row>
    <row r="75" spans="1:8">
      <c r="A75" s="27"/>
      <c r="B75" s="27"/>
      <c r="C75" s="27"/>
      <c r="D75" s="27"/>
      <c r="E75" s="27"/>
      <c r="F75" s="27"/>
      <c r="G75" s="27"/>
      <c r="H75" s="28"/>
    </row>
    <row r="76" spans="1:8">
      <c r="A76" s="27"/>
      <c r="B76" s="27"/>
      <c r="C76" s="27"/>
      <c r="D76" s="27"/>
      <c r="E76" s="27"/>
      <c r="F76" s="27"/>
      <c r="G76" s="27"/>
      <c r="H76" s="28"/>
    </row>
    <row r="77" spans="1:8">
      <c r="A77" s="27"/>
      <c r="B77" s="27"/>
      <c r="C77" s="27"/>
      <c r="D77" s="27"/>
      <c r="E77" s="27"/>
      <c r="F77" s="27"/>
      <c r="G77" s="27"/>
      <c r="H77" s="28"/>
    </row>
    <row r="78" spans="1:8">
      <c r="A78" s="27"/>
      <c r="B78" s="27"/>
      <c r="C78" s="27"/>
      <c r="D78" s="27"/>
      <c r="E78" s="27"/>
      <c r="F78" s="27"/>
      <c r="G78" s="27"/>
      <c r="H78" s="28"/>
    </row>
    <row r="79" spans="1:8">
      <c r="A79" s="27"/>
      <c r="B79" s="27"/>
      <c r="C79" s="27"/>
      <c r="D79" s="27"/>
      <c r="E79" s="27"/>
      <c r="F79" s="27"/>
      <c r="G79" s="27"/>
      <c r="H79" s="28"/>
    </row>
    <row r="80" spans="1:8">
      <c r="A80" s="27"/>
      <c r="B80" s="27"/>
      <c r="C80" s="27"/>
      <c r="D80" s="27"/>
      <c r="E80" s="27"/>
      <c r="F80" s="27"/>
      <c r="G80" s="27"/>
      <c r="H80" s="28"/>
    </row>
    <row r="81" spans="1:8">
      <c r="A81" s="27"/>
      <c r="B81" s="27"/>
      <c r="C81" s="27"/>
      <c r="D81" s="27"/>
      <c r="E81" s="27"/>
      <c r="F81" s="27"/>
      <c r="G81" s="27"/>
      <c r="H81" s="28"/>
    </row>
    <row r="82" spans="1:8">
      <c r="A82" s="27"/>
      <c r="B82" s="27"/>
      <c r="C82" s="27"/>
      <c r="D82" s="27"/>
      <c r="E82" s="27"/>
      <c r="F82" s="27"/>
      <c r="G82" s="27"/>
      <c r="H82" s="28"/>
    </row>
    <row r="83" spans="1:8">
      <c r="A83" s="27"/>
      <c r="B83" s="27"/>
      <c r="C83" s="27"/>
      <c r="D83" s="27"/>
      <c r="E83" s="27"/>
      <c r="F83" s="27"/>
      <c r="G83" s="27"/>
      <c r="H83" s="28"/>
    </row>
    <row r="84" spans="1:8">
      <c r="A84" s="27"/>
      <c r="B84" s="27"/>
      <c r="C84" s="27"/>
      <c r="D84" s="27"/>
      <c r="E84" s="27"/>
      <c r="F84" s="27"/>
      <c r="G84" s="27"/>
      <c r="H84" s="28"/>
    </row>
    <row r="85" spans="1:8">
      <c r="A85" s="27"/>
      <c r="B85" s="27"/>
      <c r="C85" s="27"/>
      <c r="D85" s="27"/>
      <c r="E85" s="27"/>
      <c r="F85" s="27"/>
      <c r="G85" s="27"/>
      <c r="H85" s="28"/>
    </row>
    <row r="86" spans="1:8">
      <c r="A86" s="27"/>
      <c r="B86" s="27"/>
      <c r="C86" s="27"/>
      <c r="D86" s="27"/>
      <c r="E86" s="27"/>
      <c r="F86" s="27"/>
      <c r="G86" s="27"/>
      <c r="H86" s="28"/>
    </row>
    <row r="87" spans="1:8">
      <c r="A87" s="27"/>
      <c r="B87" s="27"/>
      <c r="C87" s="27"/>
      <c r="D87" s="27"/>
      <c r="E87" s="27"/>
      <c r="F87" s="27"/>
      <c r="G87" s="27"/>
      <c r="H87" s="28"/>
    </row>
    <row r="88" spans="1:8">
      <c r="A88" s="27"/>
      <c r="B88" s="27"/>
      <c r="C88" s="27"/>
      <c r="D88" s="27"/>
      <c r="E88" s="27"/>
      <c r="F88" s="27"/>
      <c r="G88" s="27"/>
      <c r="H88" s="28"/>
    </row>
    <row r="89" spans="1:8">
      <c r="A89" s="27"/>
      <c r="B89" s="27"/>
      <c r="C89" s="27"/>
      <c r="D89" s="27"/>
      <c r="E89" s="27"/>
      <c r="F89" s="27"/>
      <c r="G89" s="27"/>
      <c r="H89" s="28"/>
    </row>
    <row r="90" spans="1:8">
      <c r="A90" s="27"/>
      <c r="B90" s="27"/>
      <c r="C90" s="27"/>
      <c r="D90" s="27"/>
      <c r="E90" s="27"/>
      <c r="F90" s="27"/>
      <c r="G90" s="27"/>
      <c r="H90" s="28"/>
    </row>
    <row r="91" spans="1:8">
      <c r="A91" s="27"/>
      <c r="B91" s="27"/>
      <c r="C91" s="27"/>
      <c r="D91" s="27"/>
      <c r="E91" s="27"/>
      <c r="F91" s="27"/>
      <c r="G91" s="27"/>
      <c r="H91" s="28"/>
    </row>
    <row r="92" spans="1:8">
      <c r="A92" s="27"/>
      <c r="B92" s="27"/>
      <c r="C92" s="27"/>
      <c r="D92" s="27"/>
      <c r="E92" s="27"/>
      <c r="F92" s="27"/>
      <c r="G92" s="27"/>
      <c r="H92" s="28"/>
    </row>
    <row r="93" spans="1:8">
      <c r="A93" s="27"/>
      <c r="B93" s="27"/>
      <c r="C93" s="27"/>
      <c r="D93" s="27"/>
      <c r="E93" s="27"/>
      <c r="F93" s="27"/>
      <c r="G93" s="27"/>
      <c r="H93" s="28"/>
    </row>
    <row r="94" spans="1:8">
      <c r="A94" s="27"/>
      <c r="B94" s="27"/>
      <c r="C94" s="27"/>
      <c r="D94" s="27"/>
      <c r="E94" s="27"/>
      <c r="F94" s="27"/>
      <c r="G94" s="27"/>
      <c r="H94" s="28"/>
    </row>
    <row r="95" spans="1:8">
      <c r="A95" s="27"/>
      <c r="B95" s="27"/>
      <c r="C95" s="27"/>
      <c r="D95" s="27"/>
      <c r="E95" s="27"/>
      <c r="F95" s="27"/>
      <c r="G95" s="27"/>
      <c r="H95" s="28"/>
    </row>
    <row r="96" spans="1:8">
      <c r="A96" s="27"/>
      <c r="B96" s="27"/>
      <c r="C96" s="27"/>
      <c r="D96" s="27"/>
      <c r="E96" s="27"/>
      <c r="F96" s="27"/>
      <c r="G96" s="27"/>
      <c r="H96" s="28"/>
    </row>
    <row r="97" spans="1:8">
      <c r="A97" s="27"/>
      <c r="B97" s="27"/>
      <c r="C97" s="27"/>
      <c r="D97" s="27"/>
      <c r="E97" s="27"/>
      <c r="F97" s="27"/>
      <c r="G97" s="27"/>
      <c r="H97" s="28"/>
    </row>
    <row r="98" spans="1:8">
      <c r="A98" s="27"/>
      <c r="B98" s="27"/>
      <c r="C98" s="27"/>
      <c r="D98" s="27"/>
      <c r="E98" s="27"/>
      <c r="F98" s="27"/>
      <c r="G98" s="27"/>
      <c r="H98" s="28"/>
    </row>
    <row r="99" spans="1:8">
      <c r="A99" s="27"/>
      <c r="B99" s="27"/>
      <c r="C99" s="27"/>
      <c r="D99" s="27"/>
      <c r="E99" s="27"/>
      <c r="F99" s="27"/>
      <c r="G99" s="27"/>
      <c r="H99" s="28"/>
    </row>
    <row r="100" spans="1:8">
      <c r="A100" s="27"/>
      <c r="B100" s="27"/>
      <c r="C100" s="27"/>
      <c r="D100" s="27"/>
      <c r="E100" s="27"/>
      <c r="F100" s="27"/>
      <c r="G100" s="27"/>
      <c r="H100" s="28"/>
    </row>
    <row r="101" spans="1:8">
      <c r="A101" s="27"/>
      <c r="B101" s="27"/>
      <c r="C101" s="27"/>
      <c r="D101" s="27"/>
      <c r="E101" s="27"/>
      <c r="F101" s="27"/>
      <c r="G101" s="27"/>
      <c r="H101" s="28"/>
    </row>
    <row r="102" spans="1:8">
      <c r="A102" s="27"/>
      <c r="B102" s="27"/>
      <c r="C102" s="27"/>
      <c r="D102" s="27"/>
      <c r="E102" s="27"/>
      <c r="F102" s="27"/>
      <c r="G102" s="27"/>
      <c r="H102" s="28"/>
    </row>
    <row r="103" spans="1:8">
      <c r="A103" s="27"/>
      <c r="B103" s="27"/>
      <c r="C103" s="27"/>
      <c r="D103" s="27"/>
      <c r="E103" s="27"/>
      <c r="F103" s="27"/>
      <c r="G103" s="27"/>
      <c r="H103" s="28"/>
    </row>
    <row r="104" spans="1:8">
      <c r="A104" s="27"/>
      <c r="B104" s="27"/>
      <c r="C104" s="27"/>
      <c r="D104" s="27"/>
      <c r="E104" s="27"/>
      <c r="F104" s="27"/>
      <c r="G104" s="27"/>
      <c r="H104" s="28"/>
    </row>
    <row r="105" spans="1:8">
      <c r="A105" s="27"/>
      <c r="B105" s="27"/>
      <c r="C105" s="27"/>
      <c r="D105" s="27"/>
      <c r="E105" s="27"/>
      <c r="F105" s="27"/>
      <c r="G105" s="27"/>
      <c r="H105" s="28"/>
    </row>
    <row r="106" spans="1:8">
      <c r="A106" s="27"/>
      <c r="B106" s="27"/>
      <c r="C106" s="27"/>
      <c r="D106" s="27"/>
      <c r="E106" s="27"/>
      <c r="F106" s="27"/>
      <c r="G106" s="27"/>
      <c r="H106" s="28"/>
    </row>
    <row r="107" spans="1:8">
      <c r="A107" s="27"/>
      <c r="B107" s="27"/>
      <c r="C107" s="27"/>
      <c r="D107" s="27"/>
      <c r="E107" s="27"/>
      <c r="F107" s="27"/>
      <c r="G107" s="27"/>
      <c r="H107" s="28"/>
    </row>
    <row r="108" spans="1:8">
      <c r="A108" s="27"/>
      <c r="B108" s="27"/>
      <c r="C108" s="27"/>
      <c r="D108" s="27"/>
      <c r="E108" s="27"/>
      <c r="F108" s="27"/>
      <c r="G108" s="27"/>
      <c r="H108" s="28"/>
    </row>
    <row r="109" spans="1:8">
      <c r="A109" s="27"/>
      <c r="B109" s="27"/>
      <c r="C109" s="27"/>
      <c r="D109" s="27"/>
      <c r="E109" s="27"/>
      <c r="F109" s="27"/>
      <c r="G109" s="27"/>
      <c r="H109" s="28"/>
    </row>
    <row r="110" spans="1:8">
      <c r="A110" s="27"/>
      <c r="B110" s="27"/>
      <c r="C110" s="27"/>
      <c r="D110" s="27"/>
      <c r="E110" s="27"/>
      <c r="F110" s="27"/>
      <c r="G110" s="27"/>
      <c r="H110" s="28"/>
    </row>
    <row r="111" spans="1:8">
      <c r="A111" s="27"/>
      <c r="B111" s="27"/>
      <c r="C111" s="27"/>
      <c r="D111" s="27"/>
      <c r="E111" s="27"/>
      <c r="F111" s="27"/>
      <c r="G111" s="27"/>
      <c r="H111" s="28"/>
    </row>
    <row r="112" spans="1:8">
      <c r="A112" s="27"/>
      <c r="B112" s="27"/>
      <c r="C112" s="27"/>
      <c r="D112" s="27"/>
      <c r="E112" s="27"/>
      <c r="F112" s="27"/>
      <c r="G112" s="27"/>
      <c r="H112" s="28"/>
    </row>
    <row r="113" spans="1:8">
      <c r="A113" s="27"/>
      <c r="B113" s="27"/>
      <c r="C113" s="27"/>
      <c r="D113" s="27"/>
      <c r="E113" s="27"/>
      <c r="F113" s="27"/>
      <c r="G113" s="27"/>
      <c r="H113" s="28"/>
    </row>
    <row r="114" spans="1:8">
      <c r="A114" s="27"/>
      <c r="B114" s="27"/>
      <c r="C114" s="27"/>
      <c r="D114" s="27"/>
      <c r="E114" s="27"/>
      <c r="F114" s="27"/>
      <c r="G114" s="27"/>
      <c r="H114" s="28"/>
    </row>
    <row r="115" spans="1:8">
      <c r="A115" s="27"/>
      <c r="B115" s="27"/>
      <c r="C115" s="27"/>
      <c r="D115" s="27"/>
      <c r="E115" s="27"/>
      <c r="F115" s="27"/>
      <c r="G115" s="27"/>
      <c r="H115" s="28"/>
    </row>
    <row r="116" spans="1:8">
      <c r="A116" s="27"/>
      <c r="B116" s="27"/>
      <c r="C116" s="27"/>
      <c r="D116" s="27"/>
      <c r="E116" s="27"/>
      <c r="F116" s="27"/>
      <c r="G116" s="27"/>
      <c r="H116" s="28"/>
    </row>
    <row r="117" spans="1:8">
      <c r="A117" s="27"/>
      <c r="B117" s="27"/>
      <c r="C117" s="27"/>
      <c r="D117" s="27"/>
      <c r="E117" s="27"/>
      <c r="F117" s="27"/>
      <c r="G117" s="27"/>
      <c r="H117" s="28"/>
    </row>
    <row r="118" spans="1:8">
      <c r="A118" s="27"/>
      <c r="B118" s="27"/>
      <c r="C118" s="27"/>
      <c r="D118" s="27"/>
      <c r="E118" s="27"/>
      <c r="F118" s="27"/>
      <c r="G118" s="27"/>
      <c r="H118" s="28"/>
    </row>
    <row r="119" spans="1:8">
      <c r="A119" s="27"/>
      <c r="B119" s="27"/>
      <c r="C119" s="27"/>
      <c r="D119" s="27"/>
      <c r="E119" s="27"/>
      <c r="F119" s="27"/>
      <c r="G119" s="27"/>
      <c r="H119" s="28"/>
    </row>
    <row r="120" spans="1:8">
      <c r="A120" s="27"/>
      <c r="B120" s="27"/>
      <c r="C120" s="27"/>
      <c r="D120" s="27"/>
      <c r="E120" s="27"/>
      <c r="F120" s="27"/>
      <c r="G120" s="27"/>
      <c r="H120" s="28"/>
    </row>
    <row r="121" spans="1:8">
      <c r="A121" s="27"/>
      <c r="B121" s="27"/>
      <c r="C121" s="27"/>
      <c r="D121" s="27"/>
      <c r="E121" s="27"/>
      <c r="F121" s="27"/>
      <c r="G121" s="27"/>
      <c r="H121" s="28"/>
    </row>
    <row r="122" spans="1:8">
      <c r="A122" s="27"/>
      <c r="B122" s="27"/>
      <c r="C122" s="27"/>
      <c r="D122" s="27"/>
      <c r="E122" s="27"/>
      <c r="F122" s="27"/>
      <c r="G122" s="27"/>
      <c r="H122" s="28"/>
    </row>
    <row r="123" spans="1:8">
      <c r="A123" s="27"/>
      <c r="B123" s="27"/>
      <c r="C123" s="27"/>
      <c r="D123" s="27"/>
      <c r="E123" s="27"/>
      <c r="F123" s="27"/>
      <c r="G123" s="27"/>
      <c r="H123" s="28"/>
    </row>
    <row r="124" spans="1:8">
      <c r="A124" s="27"/>
      <c r="B124" s="27"/>
      <c r="C124" s="27"/>
      <c r="D124" s="27"/>
      <c r="E124" s="27"/>
      <c r="F124" s="27"/>
      <c r="G124" s="27"/>
      <c r="H124" s="28"/>
    </row>
    <row r="125" spans="1:8">
      <c r="A125" s="27"/>
      <c r="B125" s="27"/>
      <c r="C125" s="27"/>
      <c r="D125" s="27"/>
      <c r="E125" s="27"/>
      <c r="F125" s="27"/>
      <c r="G125" s="27"/>
      <c r="H125" s="28"/>
    </row>
    <row r="126" spans="1:8">
      <c r="A126" s="27"/>
      <c r="B126" s="27"/>
      <c r="C126" s="27"/>
      <c r="D126" s="27"/>
      <c r="E126" s="27"/>
      <c r="F126" s="27"/>
      <c r="G126" s="27"/>
      <c r="H126" s="28"/>
    </row>
    <row r="127" spans="1:8">
      <c r="A127" s="27"/>
      <c r="B127" s="27"/>
      <c r="C127" s="27"/>
      <c r="D127" s="27"/>
      <c r="E127" s="27"/>
      <c r="F127" s="27"/>
      <c r="G127" s="27"/>
      <c r="H127" s="28"/>
    </row>
    <row r="128" spans="1:8">
      <c r="A128" s="27"/>
      <c r="B128" s="27"/>
      <c r="C128" s="27"/>
      <c r="D128" s="27"/>
      <c r="E128" s="27"/>
      <c r="F128" s="27"/>
      <c r="G128" s="27"/>
      <c r="H128" s="28"/>
    </row>
    <row r="129" spans="1:8">
      <c r="A129" s="27"/>
      <c r="B129" s="27"/>
      <c r="C129" s="27"/>
      <c r="D129" s="27"/>
      <c r="E129" s="27"/>
      <c r="F129" s="27"/>
      <c r="G129" s="27"/>
      <c r="H129" s="28"/>
    </row>
    <row r="130" spans="1:8">
      <c r="A130" s="27"/>
      <c r="B130" s="27"/>
      <c r="C130" s="27"/>
      <c r="D130" s="27"/>
      <c r="E130" s="27"/>
      <c r="F130" s="27"/>
      <c r="G130" s="27"/>
      <c r="H130" s="28"/>
    </row>
    <row r="131" spans="1:8">
      <c r="A131" s="27"/>
      <c r="B131" s="27"/>
      <c r="C131" s="27"/>
      <c r="D131" s="27"/>
      <c r="E131" s="27"/>
      <c r="F131" s="27"/>
      <c r="G131" s="27"/>
      <c r="H131" s="28"/>
    </row>
    <row r="132" spans="1:8">
      <c r="A132" s="27"/>
      <c r="B132" s="27"/>
      <c r="C132" s="27"/>
      <c r="D132" s="27"/>
      <c r="E132" s="27"/>
      <c r="F132" s="27"/>
      <c r="G132" s="27"/>
      <c r="H132" s="28"/>
    </row>
    <row r="133" spans="1:8">
      <c r="A133" s="29"/>
      <c r="B133" s="29"/>
      <c r="C133" s="29"/>
      <c r="D133" s="29"/>
      <c r="E133" s="29"/>
      <c r="F133" s="29"/>
      <c r="G133" s="29"/>
      <c r="H133" s="30"/>
    </row>
  </sheetData>
  <sortState ref="A1:P54">
    <sortCondition ref="I3:I54" descending="1"/>
    <sortCondition ref="J3:J54"/>
  </sortState>
  <mergeCells count="1">
    <mergeCell ref="A1:M1"/>
  </mergeCells>
  <printOptions horizontalCentered="1"/>
  <pageMargins left="0.393055555555556" right="0.393055555555556" top="0.196527777777778" bottom="0.393055555555556" header="0" footer="0"/>
  <pageSetup paperSize="9" scale="34" fitToHeight="0" orientation="landscape" horizontalDpi="360" verticalDpi="36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4"/>
  <sheetViews>
    <sheetView zoomScale="50" zoomScaleNormal="50" topLeftCell="A6" workbookViewId="0">
      <selection activeCell="B7" sqref="B7"/>
    </sheetView>
  </sheetViews>
  <sheetFormatPr defaultColWidth="8.86666666666667" defaultRowHeight="13.5"/>
  <cols>
    <col min="1" max="1" width="12.2666666666667" customWidth="1"/>
    <col min="2" max="2" width="102.266666666667" customWidth="1"/>
    <col min="3" max="3" width="25.4" customWidth="1"/>
    <col min="4" max="4" width="27.2666666666667" customWidth="1"/>
    <col min="5" max="6" width="19.7333333333333" customWidth="1"/>
    <col min="7" max="8" width="29.4666666666667" customWidth="1"/>
    <col min="9" max="9" width="14.7333333333333" customWidth="1"/>
    <col min="10" max="10" width="16.4666666666667" customWidth="1"/>
    <col min="11" max="11" width="16.6"/>
    <col min="12" max="12" width="17.8666666666667" customWidth="1"/>
    <col min="13" max="13" width="15.4666666666667" customWidth="1"/>
    <col min="14" max="15" width="12.4666666666667"/>
  </cols>
  <sheetData>
    <row r="1" ht="100.05" customHeight="1" spans="1:13">
      <c r="A1" s="3" t="s">
        <v>324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60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  <c r="I2" s="13" t="s">
        <v>9</v>
      </c>
      <c r="J2" s="5" t="s">
        <v>10</v>
      </c>
      <c r="K2" s="5" t="s">
        <v>11</v>
      </c>
      <c r="L2" s="4" t="s">
        <v>12</v>
      </c>
      <c r="M2" s="4" t="s">
        <v>13</v>
      </c>
    </row>
    <row r="3" s="2" customFormat="1" ht="50" customHeight="1" spans="1:15">
      <c r="A3" s="7" t="s">
        <v>14</v>
      </c>
      <c r="B3" s="7" t="s">
        <v>325</v>
      </c>
      <c r="C3" s="7" t="s">
        <v>326</v>
      </c>
      <c r="D3" s="7" t="s">
        <v>327</v>
      </c>
      <c r="E3" s="8">
        <v>540</v>
      </c>
      <c r="F3" s="8">
        <v>540</v>
      </c>
      <c r="G3" s="9">
        <v>2837</v>
      </c>
      <c r="H3" s="10">
        <v>2772</v>
      </c>
      <c r="I3" s="13">
        <f>SUM(E3,F3)</f>
        <v>1080</v>
      </c>
      <c r="J3" s="13">
        <f>N3+O3</f>
        <v>56.09</v>
      </c>
      <c r="K3" s="13">
        <v>715</v>
      </c>
      <c r="L3" s="7">
        <v>1</v>
      </c>
      <c r="M3" s="7" t="s">
        <v>18</v>
      </c>
      <c r="N3" s="14">
        <f t="shared" ref="N3:N22" si="0">IF(LEN(G3)&lt;5,G3/100,LEFT(G3,1)*60+RIGHT(G3,4)/100)</f>
        <v>28.37</v>
      </c>
      <c r="O3" s="14">
        <f t="shared" ref="O3:O22" si="1">IF(LEN(H3)&lt;5,H3/100,LEFT(H3,1)*60+RIGHT(H3,4)/100)</f>
        <v>27.72</v>
      </c>
    </row>
    <row r="4" s="2" customFormat="1" ht="50" customHeight="1" spans="1:15">
      <c r="A4" s="7" t="s">
        <v>39</v>
      </c>
      <c r="B4" s="7" t="s">
        <v>328</v>
      </c>
      <c r="C4" s="7" t="s">
        <v>329</v>
      </c>
      <c r="D4" s="7" t="s">
        <v>330</v>
      </c>
      <c r="E4" s="8">
        <v>540</v>
      </c>
      <c r="F4" s="8">
        <v>540</v>
      </c>
      <c r="G4" s="9">
        <v>5128</v>
      </c>
      <c r="H4" s="10">
        <v>5134</v>
      </c>
      <c r="I4" s="13">
        <f>SUM(E4,F4)</f>
        <v>1080</v>
      </c>
      <c r="J4" s="13">
        <f t="shared" ref="J4:J22" si="2">N4+O4</f>
        <v>102.62</v>
      </c>
      <c r="K4" s="13">
        <v>1150</v>
      </c>
      <c r="L4" s="7">
        <v>2</v>
      </c>
      <c r="M4" s="7" t="s">
        <v>18</v>
      </c>
      <c r="N4" s="14">
        <f t="shared" si="0"/>
        <v>51.28</v>
      </c>
      <c r="O4" s="14">
        <f t="shared" si="1"/>
        <v>51.34</v>
      </c>
    </row>
    <row r="5" s="2" customFormat="1" ht="50" customHeight="1" spans="1:15">
      <c r="A5" s="7" t="s">
        <v>84</v>
      </c>
      <c r="B5" s="7" t="s">
        <v>331</v>
      </c>
      <c r="C5" s="7" t="s">
        <v>332</v>
      </c>
      <c r="D5" s="7" t="s">
        <v>333</v>
      </c>
      <c r="E5" s="8">
        <v>540</v>
      </c>
      <c r="F5" s="8">
        <v>490</v>
      </c>
      <c r="G5" s="9">
        <v>10259</v>
      </c>
      <c r="H5" s="10">
        <v>10362</v>
      </c>
      <c r="I5" s="13">
        <f t="shared" ref="I5:I22" si="3">SUM(E5,F5)</f>
        <v>1030</v>
      </c>
      <c r="J5" s="13">
        <f t="shared" si="2"/>
        <v>126.21</v>
      </c>
      <c r="K5" s="13">
        <v>785</v>
      </c>
      <c r="L5" s="7">
        <v>3</v>
      </c>
      <c r="M5" s="7" t="s">
        <v>18</v>
      </c>
      <c r="N5" s="14">
        <f t="shared" si="0"/>
        <v>62.59</v>
      </c>
      <c r="O5" s="14">
        <f t="shared" si="1"/>
        <v>63.62</v>
      </c>
    </row>
    <row r="6" s="2" customFormat="1" ht="50" customHeight="1" spans="1:15">
      <c r="A6" s="7" t="s">
        <v>169</v>
      </c>
      <c r="B6" s="7" t="s">
        <v>334</v>
      </c>
      <c r="C6" s="7" t="s">
        <v>335</v>
      </c>
      <c r="D6" s="7" t="s">
        <v>336</v>
      </c>
      <c r="E6" s="8">
        <v>540</v>
      </c>
      <c r="F6" s="8">
        <v>460</v>
      </c>
      <c r="G6" s="9">
        <v>5385</v>
      </c>
      <c r="H6" s="10">
        <v>15965</v>
      </c>
      <c r="I6" s="13">
        <f t="shared" si="3"/>
        <v>1000</v>
      </c>
      <c r="J6" s="13">
        <f t="shared" si="2"/>
        <v>173.5</v>
      </c>
      <c r="K6" s="13">
        <v>905</v>
      </c>
      <c r="L6" s="7">
        <v>4</v>
      </c>
      <c r="M6" s="7" t="s">
        <v>45</v>
      </c>
      <c r="N6" s="14">
        <f t="shared" si="0"/>
        <v>53.85</v>
      </c>
      <c r="O6" s="14">
        <f t="shared" si="1"/>
        <v>119.65</v>
      </c>
    </row>
    <row r="7" s="2" customFormat="1" ht="50" customHeight="1" spans="1:15">
      <c r="A7" s="7" t="s">
        <v>39</v>
      </c>
      <c r="B7" s="7" t="s">
        <v>337</v>
      </c>
      <c r="C7" s="7" t="s">
        <v>338</v>
      </c>
      <c r="D7" s="7" t="s">
        <v>339</v>
      </c>
      <c r="E7" s="8">
        <v>540</v>
      </c>
      <c r="F7" s="8">
        <v>450</v>
      </c>
      <c r="G7" s="9">
        <v>14507</v>
      </c>
      <c r="H7" s="10">
        <v>10940</v>
      </c>
      <c r="I7" s="13">
        <f t="shared" si="3"/>
        <v>990</v>
      </c>
      <c r="J7" s="13">
        <f t="shared" si="2"/>
        <v>174.47</v>
      </c>
      <c r="K7" s="13">
        <v>1135</v>
      </c>
      <c r="L7" s="7">
        <v>5</v>
      </c>
      <c r="M7" s="7" t="s">
        <v>45</v>
      </c>
      <c r="N7" s="14">
        <f t="shared" si="0"/>
        <v>105.07</v>
      </c>
      <c r="O7" s="14">
        <f t="shared" si="1"/>
        <v>69.4</v>
      </c>
    </row>
    <row r="8" s="2" customFormat="1" ht="50" customHeight="1" spans="1:15">
      <c r="A8" s="7" t="s">
        <v>165</v>
      </c>
      <c r="B8" s="7" t="s">
        <v>340</v>
      </c>
      <c r="C8" s="7" t="s">
        <v>341</v>
      </c>
      <c r="D8" s="7" t="s">
        <v>342</v>
      </c>
      <c r="E8" s="8">
        <v>440</v>
      </c>
      <c r="F8" s="8">
        <v>490</v>
      </c>
      <c r="G8" s="9">
        <v>2981</v>
      </c>
      <c r="H8" s="10">
        <v>2931</v>
      </c>
      <c r="I8" s="13">
        <f t="shared" si="3"/>
        <v>930</v>
      </c>
      <c r="J8" s="13">
        <f t="shared" si="2"/>
        <v>59.12</v>
      </c>
      <c r="K8" s="13">
        <v>765</v>
      </c>
      <c r="L8" s="7">
        <v>6</v>
      </c>
      <c r="M8" s="7" t="s">
        <v>45</v>
      </c>
      <c r="N8" s="14">
        <f t="shared" si="0"/>
        <v>29.81</v>
      </c>
      <c r="O8" s="14">
        <f t="shared" si="1"/>
        <v>29.31</v>
      </c>
    </row>
    <row r="9" s="2" customFormat="1" ht="50" customHeight="1" spans="1:15">
      <c r="A9" s="7" t="s">
        <v>165</v>
      </c>
      <c r="B9" s="7" t="s">
        <v>343</v>
      </c>
      <c r="C9" s="7" t="s">
        <v>344</v>
      </c>
      <c r="D9" s="7" t="s">
        <v>345</v>
      </c>
      <c r="E9" s="8">
        <v>440</v>
      </c>
      <c r="F9" s="8">
        <v>490</v>
      </c>
      <c r="G9" s="9">
        <v>3160</v>
      </c>
      <c r="H9" s="10">
        <v>3172</v>
      </c>
      <c r="I9" s="13">
        <f t="shared" si="3"/>
        <v>930</v>
      </c>
      <c r="J9" s="13">
        <f t="shared" si="2"/>
        <v>63.32</v>
      </c>
      <c r="K9" s="13">
        <v>785</v>
      </c>
      <c r="L9" s="7">
        <v>7</v>
      </c>
      <c r="M9" s="7" t="s">
        <v>45</v>
      </c>
      <c r="N9" s="14">
        <f t="shared" si="0"/>
        <v>31.6</v>
      </c>
      <c r="O9" s="14">
        <f t="shared" si="1"/>
        <v>31.72</v>
      </c>
    </row>
    <row r="10" s="2" customFormat="1" ht="50" customHeight="1" spans="1:15">
      <c r="A10" s="7" t="s">
        <v>28</v>
      </c>
      <c r="B10" s="7" t="s">
        <v>346</v>
      </c>
      <c r="C10" s="7" t="s">
        <v>347</v>
      </c>
      <c r="D10" s="7" t="s">
        <v>348</v>
      </c>
      <c r="E10" s="8">
        <v>340</v>
      </c>
      <c r="F10" s="8">
        <v>540</v>
      </c>
      <c r="G10" s="9">
        <v>4566</v>
      </c>
      <c r="H10" s="10">
        <v>4528</v>
      </c>
      <c r="I10" s="13">
        <f t="shared" si="3"/>
        <v>880</v>
      </c>
      <c r="J10" s="13">
        <f t="shared" si="2"/>
        <v>90.94</v>
      </c>
      <c r="K10" s="13">
        <v>760</v>
      </c>
      <c r="L10" s="7">
        <v>8</v>
      </c>
      <c r="M10" s="7" t="s">
        <v>45</v>
      </c>
      <c r="N10" s="14">
        <f t="shared" si="0"/>
        <v>45.66</v>
      </c>
      <c r="O10" s="14">
        <f t="shared" si="1"/>
        <v>45.28</v>
      </c>
    </row>
    <row r="11" s="2" customFormat="1" ht="50" customHeight="1" spans="1:15">
      <c r="A11" s="7" t="s">
        <v>169</v>
      </c>
      <c r="B11" s="7" t="s">
        <v>349</v>
      </c>
      <c r="C11" s="7" t="s">
        <v>350</v>
      </c>
      <c r="D11" s="7" t="s">
        <v>351</v>
      </c>
      <c r="E11" s="8">
        <v>410</v>
      </c>
      <c r="F11" s="8">
        <v>440</v>
      </c>
      <c r="G11" s="9">
        <v>10087</v>
      </c>
      <c r="H11" s="10">
        <v>11691</v>
      </c>
      <c r="I11" s="13">
        <f t="shared" si="3"/>
        <v>850</v>
      </c>
      <c r="J11" s="13">
        <f t="shared" si="2"/>
        <v>137.78</v>
      </c>
      <c r="K11" s="13">
        <v>1415</v>
      </c>
      <c r="L11" s="7">
        <v>9</v>
      </c>
      <c r="M11" s="7" t="s">
        <v>45</v>
      </c>
      <c r="N11" s="14">
        <f t="shared" si="0"/>
        <v>60.87</v>
      </c>
      <c r="O11" s="14">
        <f t="shared" si="1"/>
        <v>76.91</v>
      </c>
    </row>
    <row r="12" s="2" customFormat="1" ht="50" customHeight="1" spans="1:15">
      <c r="A12" s="7" t="s">
        <v>39</v>
      </c>
      <c r="B12" s="7" t="s">
        <v>352</v>
      </c>
      <c r="C12" s="7" t="s">
        <v>353</v>
      </c>
      <c r="D12" s="7" t="s">
        <v>339</v>
      </c>
      <c r="E12" s="8">
        <v>540</v>
      </c>
      <c r="F12" s="8">
        <v>0</v>
      </c>
      <c r="G12" s="9">
        <v>3375</v>
      </c>
      <c r="H12" s="10">
        <v>3231</v>
      </c>
      <c r="I12" s="13">
        <f t="shared" si="3"/>
        <v>540</v>
      </c>
      <c r="J12" s="13">
        <f t="shared" si="2"/>
        <v>66.06</v>
      </c>
      <c r="K12" s="13">
        <v>930</v>
      </c>
      <c r="L12" s="7">
        <v>10</v>
      </c>
      <c r="M12" s="7" t="s">
        <v>45</v>
      </c>
      <c r="N12" s="14">
        <f t="shared" si="0"/>
        <v>33.75</v>
      </c>
      <c r="O12" s="14">
        <f t="shared" si="1"/>
        <v>32.31</v>
      </c>
    </row>
    <row r="13" s="2" customFormat="1" ht="50" customHeight="1" spans="1:15">
      <c r="A13" s="7" t="s">
        <v>39</v>
      </c>
      <c r="B13" s="7" t="s">
        <v>354</v>
      </c>
      <c r="C13" s="7" t="s">
        <v>355</v>
      </c>
      <c r="D13" s="7" t="s">
        <v>356</v>
      </c>
      <c r="E13" s="8">
        <v>510</v>
      </c>
      <c r="F13" s="8">
        <v>0</v>
      </c>
      <c r="G13" s="9">
        <v>5231</v>
      </c>
      <c r="H13" s="10">
        <v>20000</v>
      </c>
      <c r="I13" s="13">
        <f t="shared" si="3"/>
        <v>510</v>
      </c>
      <c r="J13" s="13">
        <f t="shared" si="2"/>
        <v>172.31</v>
      </c>
      <c r="K13" s="13">
        <v>1060</v>
      </c>
      <c r="L13" s="7">
        <v>11</v>
      </c>
      <c r="M13" s="7" t="s">
        <v>106</v>
      </c>
      <c r="N13" s="14">
        <f t="shared" si="0"/>
        <v>52.31</v>
      </c>
      <c r="O13" s="14">
        <f t="shared" si="1"/>
        <v>120</v>
      </c>
    </row>
    <row r="14" s="2" customFormat="1" ht="50" customHeight="1" spans="1:15">
      <c r="A14" s="7" t="s">
        <v>14</v>
      </c>
      <c r="B14" s="7" t="s">
        <v>357</v>
      </c>
      <c r="C14" s="7" t="s">
        <v>358</v>
      </c>
      <c r="D14" s="7" t="s">
        <v>359</v>
      </c>
      <c r="E14" s="8">
        <v>0</v>
      </c>
      <c r="F14" s="8">
        <v>430</v>
      </c>
      <c r="G14" s="9">
        <v>20000</v>
      </c>
      <c r="H14" s="10">
        <v>11228</v>
      </c>
      <c r="I14" s="13">
        <f t="shared" si="3"/>
        <v>430</v>
      </c>
      <c r="J14" s="13">
        <f t="shared" si="2"/>
        <v>192.28</v>
      </c>
      <c r="K14" s="13">
        <v>715</v>
      </c>
      <c r="L14" s="7">
        <v>12</v>
      </c>
      <c r="M14" s="7" t="s">
        <v>106</v>
      </c>
      <c r="N14" s="14">
        <f t="shared" si="0"/>
        <v>120</v>
      </c>
      <c r="O14" s="14">
        <f t="shared" si="1"/>
        <v>72.28</v>
      </c>
    </row>
    <row r="15" s="2" customFormat="1" ht="50" customHeight="1" spans="1:15">
      <c r="A15" s="7" t="s">
        <v>21</v>
      </c>
      <c r="B15" s="7" t="s">
        <v>360</v>
      </c>
      <c r="C15" s="7" t="s">
        <v>361</v>
      </c>
      <c r="D15" s="7" t="s">
        <v>362</v>
      </c>
      <c r="E15" s="8">
        <v>280</v>
      </c>
      <c r="F15" s="8">
        <v>0</v>
      </c>
      <c r="G15" s="9">
        <v>11703</v>
      </c>
      <c r="H15" s="10">
        <v>20000</v>
      </c>
      <c r="I15" s="13">
        <f t="shared" si="3"/>
        <v>280</v>
      </c>
      <c r="J15" s="13">
        <f t="shared" si="2"/>
        <v>197.03</v>
      </c>
      <c r="K15" s="13">
        <v>845</v>
      </c>
      <c r="L15" s="7">
        <v>13</v>
      </c>
      <c r="M15" s="7" t="s">
        <v>106</v>
      </c>
      <c r="N15" s="14">
        <f t="shared" si="0"/>
        <v>77.03</v>
      </c>
      <c r="O15" s="14">
        <f t="shared" si="1"/>
        <v>120</v>
      </c>
    </row>
    <row r="16" s="2" customFormat="1" ht="50" customHeight="1" spans="1:15">
      <c r="A16" s="7" t="s">
        <v>21</v>
      </c>
      <c r="B16" s="7" t="s">
        <v>363</v>
      </c>
      <c r="C16" s="7" t="s">
        <v>364</v>
      </c>
      <c r="D16" s="7" t="s">
        <v>365</v>
      </c>
      <c r="E16" s="8">
        <v>0</v>
      </c>
      <c r="F16" s="8">
        <v>130</v>
      </c>
      <c r="G16" s="9">
        <v>20000</v>
      </c>
      <c r="H16" s="10">
        <v>2787</v>
      </c>
      <c r="I16" s="13">
        <f t="shared" si="3"/>
        <v>130</v>
      </c>
      <c r="J16" s="13">
        <f t="shared" si="2"/>
        <v>147.87</v>
      </c>
      <c r="K16" s="13">
        <v>895</v>
      </c>
      <c r="L16" s="7">
        <v>14</v>
      </c>
      <c r="M16" s="7" t="s">
        <v>106</v>
      </c>
      <c r="N16" s="14">
        <f t="shared" si="0"/>
        <v>120</v>
      </c>
      <c r="O16" s="14">
        <f t="shared" si="1"/>
        <v>27.87</v>
      </c>
    </row>
    <row r="17" s="2" customFormat="1" ht="50" customHeight="1" spans="1:15">
      <c r="A17" s="7" t="s">
        <v>70</v>
      </c>
      <c r="B17" s="7" t="s">
        <v>318</v>
      </c>
      <c r="C17" s="7" t="s">
        <v>366</v>
      </c>
      <c r="D17" s="7" t="s">
        <v>367</v>
      </c>
      <c r="E17" s="8">
        <v>0</v>
      </c>
      <c r="F17" s="8">
        <v>0</v>
      </c>
      <c r="G17" s="9">
        <v>20000</v>
      </c>
      <c r="H17" s="10">
        <v>4507</v>
      </c>
      <c r="I17" s="13">
        <f t="shared" si="3"/>
        <v>0</v>
      </c>
      <c r="J17" s="13">
        <f t="shared" si="2"/>
        <v>165.07</v>
      </c>
      <c r="K17" s="13">
        <v>730</v>
      </c>
      <c r="L17" s="7">
        <v>15</v>
      </c>
      <c r="M17" s="7" t="s">
        <v>106</v>
      </c>
      <c r="N17" s="14">
        <f t="shared" si="0"/>
        <v>120</v>
      </c>
      <c r="O17" s="14">
        <f t="shared" si="1"/>
        <v>45.07</v>
      </c>
    </row>
    <row r="18" s="2" customFormat="1" ht="50" customHeight="1" spans="1:15">
      <c r="A18" s="7" t="s">
        <v>77</v>
      </c>
      <c r="B18" s="7" t="s">
        <v>368</v>
      </c>
      <c r="C18" s="7" t="s">
        <v>369</v>
      </c>
      <c r="D18" s="7" t="s">
        <v>370</v>
      </c>
      <c r="E18" s="8">
        <v>0</v>
      </c>
      <c r="F18" s="8">
        <v>0</v>
      </c>
      <c r="G18" s="9">
        <v>20000</v>
      </c>
      <c r="H18" s="10">
        <v>10884</v>
      </c>
      <c r="I18" s="13">
        <f t="shared" si="3"/>
        <v>0</v>
      </c>
      <c r="J18" s="13">
        <f t="shared" si="2"/>
        <v>188.84</v>
      </c>
      <c r="K18" s="13">
        <v>810</v>
      </c>
      <c r="L18" s="7">
        <v>16</v>
      </c>
      <c r="M18" s="7" t="s">
        <v>106</v>
      </c>
      <c r="N18" s="14">
        <f t="shared" si="0"/>
        <v>120</v>
      </c>
      <c r="O18" s="14">
        <f t="shared" si="1"/>
        <v>68.84</v>
      </c>
    </row>
    <row r="19" s="2" customFormat="1" ht="50" customHeight="1" spans="1:15">
      <c r="A19" s="7" t="s">
        <v>35</v>
      </c>
      <c r="B19" s="7" t="s">
        <v>371</v>
      </c>
      <c r="C19" s="7" t="s">
        <v>372</v>
      </c>
      <c r="D19" s="7" t="s">
        <v>373</v>
      </c>
      <c r="E19" s="8">
        <v>0</v>
      </c>
      <c r="F19" s="8">
        <v>0</v>
      </c>
      <c r="G19" s="9">
        <v>20000</v>
      </c>
      <c r="H19" s="10">
        <v>15275</v>
      </c>
      <c r="I19" s="13">
        <f t="shared" si="3"/>
        <v>0</v>
      </c>
      <c r="J19" s="13">
        <f t="shared" si="2"/>
        <v>232.75</v>
      </c>
      <c r="K19" s="13">
        <v>785</v>
      </c>
      <c r="L19" s="7">
        <v>17</v>
      </c>
      <c r="M19" s="7" t="s">
        <v>106</v>
      </c>
      <c r="N19" s="14">
        <f t="shared" si="0"/>
        <v>120</v>
      </c>
      <c r="O19" s="14">
        <f t="shared" si="1"/>
        <v>112.75</v>
      </c>
    </row>
    <row r="20" s="2" customFormat="1" ht="50" customHeight="1" spans="1:15">
      <c r="A20" s="7" t="s">
        <v>28</v>
      </c>
      <c r="B20" s="7" t="s">
        <v>374</v>
      </c>
      <c r="C20" s="7" t="s">
        <v>375</v>
      </c>
      <c r="D20" s="7" t="s">
        <v>376</v>
      </c>
      <c r="E20" s="8">
        <v>0</v>
      </c>
      <c r="F20" s="8">
        <v>0</v>
      </c>
      <c r="G20" s="9">
        <v>20000</v>
      </c>
      <c r="H20" s="10">
        <v>20000</v>
      </c>
      <c r="I20" s="13">
        <f t="shared" si="3"/>
        <v>0</v>
      </c>
      <c r="J20" s="13">
        <f t="shared" si="2"/>
        <v>240</v>
      </c>
      <c r="K20" s="13">
        <v>760</v>
      </c>
      <c r="L20" s="7">
        <v>18</v>
      </c>
      <c r="M20" s="7" t="s">
        <v>106</v>
      </c>
      <c r="N20" s="14">
        <f t="shared" si="0"/>
        <v>120</v>
      </c>
      <c r="O20" s="14">
        <f t="shared" si="1"/>
        <v>120</v>
      </c>
    </row>
    <row r="21" s="2" customFormat="1" ht="50" customHeight="1" spans="1:15">
      <c r="A21" s="7" t="s">
        <v>28</v>
      </c>
      <c r="B21" s="7" t="s">
        <v>377</v>
      </c>
      <c r="C21" s="7" t="s">
        <v>378</v>
      </c>
      <c r="D21" s="7" t="s">
        <v>379</v>
      </c>
      <c r="E21" s="8">
        <v>0</v>
      </c>
      <c r="F21" s="8">
        <v>0</v>
      </c>
      <c r="G21" s="9">
        <v>20000</v>
      </c>
      <c r="H21" s="10">
        <v>20000</v>
      </c>
      <c r="I21" s="13">
        <f t="shared" si="3"/>
        <v>0</v>
      </c>
      <c r="J21" s="13">
        <f t="shared" si="2"/>
        <v>240</v>
      </c>
      <c r="K21" s="13">
        <v>785</v>
      </c>
      <c r="L21" s="7">
        <v>19</v>
      </c>
      <c r="M21" s="7" t="s">
        <v>106</v>
      </c>
      <c r="N21" s="14">
        <f t="shared" si="0"/>
        <v>120</v>
      </c>
      <c r="O21" s="14">
        <f t="shared" si="1"/>
        <v>120</v>
      </c>
    </row>
    <row r="22" s="2" customFormat="1" ht="50" customHeight="1" spans="1:15">
      <c r="A22" s="7" t="s">
        <v>77</v>
      </c>
      <c r="B22" s="7" t="s">
        <v>380</v>
      </c>
      <c r="C22" s="7" t="s">
        <v>381</v>
      </c>
      <c r="D22" s="7" t="s">
        <v>370</v>
      </c>
      <c r="E22" s="8">
        <v>0</v>
      </c>
      <c r="F22" s="8">
        <v>-30</v>
      </c>
      <c r="G22" s="9">
        <v>20000</v>
      </c>
      <c r="H22" s="10">
        <v>20000</v>
      </c>
      <c r="I22" s="13">
        <f t="shared" si="3"/>
        <v>-30</v>
      </c>
      <c r="J22" s="13">
        <f t="shared" si="2"/>
        <v>240</v>
      </c>
      <c r="K22" s="13">
        <v>805</v>
      </c>
      <c r="L22" s="7">
        <v>20</v>
      </c>
      <c r="M22" s="7" t="s">
        <v>106</v>
      </c>
      <c r="N22" s="14">
        <f t="shared" si="0"/>
        <v>120</v>
      </c>
      <c r="O22" s="14">
        <f t="shared" si="1"/>
        <v>120</v>
      </c>
    </row>
    <row r="23" ht="18.75" hidden="1" spans="5:11">
      <c r="E23" s="11"/>
      <c r="F23" s="11"/>
      <c r="G23" s="12"/>
      <c r="H23" s="12"/>
      <c r="I23" s="15"/>
      <c r="J23" s="16"/>
      <c r="K23" s="17"/>
    </row>
    <row r="24" ht="18.75" spans="5:11">
      <c r="E24" s="11"/>
      <c r="F24" s="11"/>
      <c r="G24" s="12"/>
      <c r="H24" s="12"/>
      <c r="I24" s="15"/>
      <c r="J24" s="16"/>
      <c r="K24" s="17"/>
    </row>
    <row r="25" ht="18.75" spans="5:11">
      <c r="E25" s="11"/>
      <c r="F25" s="11"/>
      <c r="G25" s="12"/>
      <c r="H25" s="12"/>
      <c r="I25" s="15"/>
      <c r="J25" s="16"/>
      <c r="K25" s="17"/>
    </row>
    <row r="26" ht="18.75" spans="5:11">
      <c r="E26" s="11"/>
      <c r="F26" s="11"/>
      <c r="G26" s="12"/>
      <c r="H26" s="12"/>
      <c r="I26" s="15"/>
      <c r="J26" s="16"/>
      <c r="K26" s="17"/>
    </row>
    <row r="27" ht="18.75" spans="5:11">
      <c r="E27" s="11"/>
      <c r="F27" s="11"/>
      <c r="G27" s="12"/>
      <c r="H27" s="12"/>
      <c r="I27" s="15"/>
      <c r="J27" s="16"/>
      <c r="K27" s="17"/>
    </row>
    <row r="28" ht="18.75" spans="5:11">
      <c r="E28" s="11"/>
      <c r="F28" s="11"/>
      <c r="G28" s="12"/>
      <c r="H28" s="12"/>
      <c r="I28" s="15"/>
      <c r="J28" s="16"/>
      <c r="K28" s="17"/>
    </row>
    <row r="29" ht="18.75" spans="5:11">
      <c r="E29" s="11"/>
      <c r="F29" s="11"/>
      <c r="G29" s="12"/>
      <c r="H29" s="12"/>
      <c r="I29" s="15"/>
      <c r="J29" s="16"/>
      <c r="K29" s="17"/>
    </row>
    <row r="30" ht="18.75" spans="5:11">
      <c r="E30" s="11"/>
      <c r="F30" s="11"/>
      <c r="G30" s="12"/>
      <c r="H30" s="12"/>
      <c r="I30" s="15"/>
      <c r="J30" s="16"/>
      <c r="K30" s="17"/>
    </row>
    <row r="31" ht="18.75" spans="5:11">
      <c r="E31" s="11"/>
      <c r="F31" s="11"/>
      <c r="G31" s="12"/>
      <c r="H31" s="12"/>
      <c r="I31" s="15"/>
      <c r="J31" s="16"/>
      <c r="K31" s="17"/>
    </row>
    <row r="32" ht="18.75" spans="5:11">
      <c r="E32" s="11"/>
      <c r="F32" s="11"/>
      <c r="G32" s="12"/>
      <c r="H32" s="12"/>
      <c r="I32" s="15"/>
      <c r="J32" s="16"/>
      <c r="K32" s="17"/>
    </row>
    <row r="33" ht="18.75" spans="5:11">
      <c r="E33" s="11"/>
      <c r="F33" s="11"/>
      <c r="G33" s="12"/>
      <c r="H33" s="12"/>
      <c r="I33" s="15"/>
      <c r="J33" s="16"/>
      <c r="K33" s="17"/>
    </row>
    <row r="34" ht="18.75" spans="5:11">
      <c r="E34" s="11"/>
      <c r="F34" s="11"/>
      <c r="G34" s="12"/>
      <c r="H34" s="12"/>
      <c r="I34" s="15"/>
      <c r="J34" s="16"/>
      <c r="K34" s="17"/>
    </row>
    <row r="35" ht="18.75" spans="5:11">
      <c r="E35" s="11"/>
      <c r="F35" s="11"/>
      <c r="G35" s="12"/>
      <c r="H35" s="12"/>
      <c r="I35" s="15"/>
      <c r="J35" s="16"/>
      <c r="K35" s="17"/>
    </row>
    <row r="36" ht="18.75" spans="5:11">
      <c r="E36" s="11"/>
      <c r="F36" s="11"/>
      <c r="G36" s="12"/>
      <c r="H36" s="12"/>
      <c r="I36" s="15"/>
      <c r="J36" s="16"/>
      <c r="K36" s="17"/>
    </row>
    <row r="37" ht="18.75" spans="5:11">
      <c r="E37" s="11"/>
      <c r="F37" s="11"/>
      <c r="G37" s="12"/>
      <c r="H37" s="12"/>
      <c r="I37" s="15"/>
      <c r="J37" s="16"/>
      <c r="K37" s="17"/>
    </row>
    <row r="38" ht="18.75" spans="5:11">
      <c r="E38" s="11"/>
      <c r="F38" s="11"/>
      <c r="G38" s="12"/>
      <c r="H38" s="12"/>
      <c r="I38" s="15"/>
      <c r="J38" s="16"/>
      <c r="K38" s="17"/>
    </row>
    <row r="39" ht="18.75" spans="5:11">
      <c r="E39" s="11"/>
      <c r="F39" s="11"/>
      <c r="G39" s="12"/>
      <c r="H39" s="12"/>
      <c r="I39" s="15"/>
      <c r="J39" s="16"/>
      <c r="K39" s="17"/>
    </row>
    <row r="40" ht="18.75" spans="5:11">
      <c r="E40" s="11"/>
      <c r="F40" s="11"/>
      <c r="G40" s="12"/>
      <c r="H40" s="12"/>
      <c r="I40" s="15"/>
      <c r="J40" s="16"/>
      <c r="K40" s="17"/>
    </row>
    <row r="41" ht="18.75" spans="5:11">
      <c r="E41" s="11"/>
      <c r="F41" s="11"/>
      <c r="G41" s="12"/>
      <c r="H41" s="12"/>
      <c r="I41" s="15"/>
      <c r="J41" s="16"/>
      <c r="K41" s="17"/>
    </row>
    <row r="42" ht="18.75" spans="5:11">
      <c r="E42" s="11"/>
      <c r="F42" s="11"/>
      <c r="G42" s="12"/>
      <c r="H42" s="12"/>
      <c r="I42" s="15"/>
      <c r="J42" s="16"/>
      <c r="K42" s="17"/>
    </row>
    <row r="43" ht="18.75" spans="5:11">
      <c r="E43" s="11"/>
      <c r="F43" s="11"/>
      <c r="G43" s="12"/>
      <c r="H43" s="12"/>
      <c r="I43" s="15"/>
      <c r="J43" s="16"/>
      <c r="K43" s="17"/>
    </row>
    <row r="44" ht="18.75" spans="5:11">
      <c r="E44" s="11"/>
      <c r="F44" s="11"/>
      <c r="G44" s="12"/>
      <c r="H44" s="12"/>
      <c r="I44" s="15"/>
      <c r="J44" s="16"/>
      <c r="K44" s="17"/>
    </row>
    <row r="45" ht="18.75" spans="5:11">
      <c r="E45" s="11"/>
      <c r="F45" s="11"/>
      <c r="G45" s="12"/>
      <c r="H45" s="12"/>
      <c r="I45" s="15"/>
      <c r="J45" s="16"/>
      <c r="K45" s="17"/>
    </row>
    <row r="46" ht="18.75" spans="5:11">
      <c r="E46" s="11"/>
      <c r="F46" s="11"/>
      <c r="G46" s="12"/>
      <c r="H46" s="12"/>
      <c r="I46" s="15"/>
      <c r="J46" s="16"/>
      <c r="K46" s="17"/>
    </row>
    <row r="47" ht="18.75" spans="5:11">
      <c r="E47" s="11"/>
      <c r="F47" s="11"/>
      <c r="G47" s="12"/>
      <c r="H47" s="12"/>
      <c r="I47" s="15"/>
      <c r="J47" s="16"/>
      <c r="K47" s="17"/>
    </row>
    <row r="48" ht="18.75" spans="5:11">
      <c r="E48" s="11"/>
      <c r="F48" s="11"/>
      <c r="G48" s="12"/>
      <c r="H48" s="12"/>
      <c r="I48" s="15"/>
      <c r="J48" s="16"/>
      <c r="K48" s="17"/>
    </row>
    <row r="49" ht="18.75" spans="5:11">
      <c r="E49" s="11"/>
      <c r="F49" s="11"/>
      <c r="G49" s="12"/>
      <c r="H49" s="12"/>
      <c r="I49" s="15"/>
      <c r="J49" s="16"/>
      <c r="K49" s="17"/>
    </row>
    <row r="50" ht="18.75" spans="5:11">
      <c r="E50" s="11"/>
      <c r="F50" s="11"/>
      <c r="G50" s="12"/>
      <c r="H50" s="12"/>
      <c r="I50" s="15"/>
      <c r="J50" s="16"/>
      <c r="K50" s="17"/>
    </row>
    <row r="51" ht="18.75" spans="5:11">
      <c r="E51" s="11"/>
      <c r="F51" s="11"/>
      <c r="G51" s="12"/>
      <c r="H51" s="12"/>
      <c r="I51" s="15"/>
      <c r="J51" s="16"/>
      <c r="K51" s="17"/>
    </row>
    <row r="52" ht="18.75" spans="5:11">
      <c r="E52" s="11"/>
      <c r="F52" s="11"/>
      <c r="G52" s="12"/>
      <c r="H52" s="12"/>
      <c r="I52" s="15"/>
      <c r="J52" s="16"/>
      <c r="K52" s="17"/>
    </row>
    <row r="53" ht="18.75" spans="5:11">
      <c r="E53" s="11"/>
      <c r="F53" s="11"/>
      <c r="G53" s="12"/>
      <c r="H53" s="12"/>
      <c r="I53" s="15"/>
      <c r="J53" s="16"/>
      <c r="K53" s="17"/>
    </row>
    <row r="54" ht="18.75" spans="7:8">
      <c r="G54" s="11"/>
      <c r="H54" s="11"/>
    </row>
  </sheetData>
  <sortState ref="I3:J22">
    <sortCondition ref="I3:I22" descending="1"/>
    <sortCondition ref="J3:J22"/>
  </sortState>
  <mergeCells count="1">
    <mergeCell ref="A1:M1"/>
  </mergeCells>
  <printOptions horizontalCentered="1"/>
  <pageMargins left="0.393055555555556" right="0.393055555555556" top="0.196527777777778" bottom="0.393055555555556" header="0" footer="0"/>
  <pageSetup paperSize="9" scale="36" fitToHeight="0" orientation="landscape" horizontalDpi="36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小学组</vt:lpstr>
      <vt:lpstr>初中组</vt:lpstr>
      <vt:lpstr>高中组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艾溪湖</dc:creator>
  <cp:lastModifiedBy>小天</cp:lastModifiedBy>
  <dcterms:created xsi:type="dcterms:W3CDTF">2022-08-14T13:01:00Z</dcterms:created>
  <cp:lastPrinted>2022-08-16T10:09:00Z</cp:lastPrinted>
  <dcterms:modified xsi:type="dcterms:W3CDTF">2022-08-17T01:00:51Z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F01794E149454648B6ADA9769B8B7D7B</vt:lpwstr>
  </property>
  <property fmtid="{D5CDD505-2E9C-101B-9397-08002B2CF9AE}" pid="3" name="KSOProductBuildVer">
    <vt:lpwstr>2052-11.1.0.12313</vt:lpwstr>
  </property>
</Properties>
</file>